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v006\oa書庫\1000総務課\1040管財係\2　入札\2　一般競争入札（事後審査型）\R7\20250730\34.町道0110号線舗装修繕工事\"/>
    </mc:Choice>
  </mc:AlternateContent>
  <xr:revisionPtr revIDLastSave="0" documentId="13_ncr:1_{54E015CC-AAE2-4D4B-9BC0-FC37345F7AF5}" xr6:coauthVersionLast="36" xr6:coauthVersionMax="47" xr10:uidLastSave="{00000000-0000-0000-0000-000000000000}"/>
  <bookViews>
    <workbookView xWindow="20370" yWindow="-120" windowWidth="57840" windowHeight="32190" activeTab="2" xr2:uid="{09BACFA6-1DEA-4070-9BE7-CA50A8E7FCB2}"/>
  </bookViews>
  <sheets>
    <sheet name="舗装面積計算書" sheetId="2" r:id="rId1"/>
    <sheet name="延長調書 " sheetId="3" r:id="rId2"/>
    <sheet name="工事数量総括表" sheetId="1" r:id="rId3"/>
  </sheets>
  <externalReferences>
    <externalReference r:id="rId4"/>
  </externalReferences>
  <definedNames>
    <definedName name="＿１号取付道路">#REF!</definedName>
    <definedName name="取付道路１１号">#REF!</definedName>
    <definedName name="取付道路１６号">#REF!</definedName>
    <definedName name="取付道路１７号">#REF!</definedName>
    <definedName name="取付道路2号">#REF!</definedName>
    <definedName name="取付道路３号">#REF!</definedName>
    <definedName name="取付道路４号">#REF!</definedName>
    <definedName name="取付道路土工計算">#REF!</definedName>
    <definedName name="集計表">#REF!</definedName>
    <definedName name="集水桝">[1]第1工区!#REF!</definedName>
    <definedName name="数値表">#REF!</definedName>
    <definedName name="数量計算表">#REF!</definedName>
    <definedName name="総括">[1]第1工区!#REF!</definedName>
    <definedName name="土工_１３号取付道路">#REF!</definedName>
    <definedName name="土工_１４号取付道路">#REF!</definedName>
    <definedName name="土工_１５号取付道路">#REF!</definedName>
    <definedName name="土工_１号取付道路">#REF!</definedName>
    <definedName name="土工_２号取付道路">#REF!</definedName>
    <definedName name="土工_３号取付道路">#REF!</definedName>
    <definedName name="土工_４号取付道路">#REF!</definedName>
    <definedName name="土工_５号取付道路">#REF!</definedName>
    <definedName name="土工_６号取付道路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5" i="3" l="1"/>
  <c r="C10" i="2"/>
  <c r="C11" i="2"/>
  <c r="C12" i="2" s="1"/>
  <c r="C13" i="2" s="1"/>
  <c r="C14" i="2" s="1"/>
  <c r="C15" i="2" s="1"/>
  <c r="C16" i="2" s="1"/>
  <c r="C17" i="2" s="1"/>
  <c r="F9" i="2"/>
  <c r="F10" i="2"/>
  <c r="F11" i="2"/>
  <c r="F12" i="2"/>
  <c r="F13" i="2"/>
  <c r="F14" i="2"/>
  <c r="F15" i="2"/>
  <c r="F16" i="2"/>
  <c r="F17" i="2"/>
  <c r="L6" i="3" l="1"/>
  <c r="D18" i="2"/>
  <c r="F8" i="2"/>
  <c r="C8" i="2"/>
  <c r="C9" i="2" s="1"/>
  <c r="F7" i="2"/>
  <c r="L8" i="3" l="1"/>
  <c r="L9" i="3"/>
  <c r="G8" i="1" s="1"/>
  <c r="H8" i="1" s="1"/>
  <c r="F18" i="2"/>
  <c r="L10" i="3" l="1"/>
  <c r="G13" i="1" s="1"/>
  <c r="H13" i="1" s="1"/>
  <c r="L5" i="3"/>
  <c r="G9" i="1" s="1"/>
  <c r="L11" i="3"/>
  <c r="G14" i="1" s="1"/>
  <c r="H14" i="1" s="1"/>
  <c r="L16" i="3"/>
  <c r="G17" i="1" s="1"/>
  <c r="H17" i="1" s="1"/>
  <c r="H9" i="1" l="1"/>
  <c r="G11" i="1"/>
  <c r="H11" i="1" s="1"/>
  <c r="G10" i="1"/>
  <c r="H10" i="1" s="1"/>
</calcChain>
</file>

<file path=xl/sharedStrings.xml><?xml version="1.0" encoding="utf-8"?>
<sst xmlns="http://schemas.openxmlformats.org/spreadsheetml/2006/main" count="107" uniqueCount="76">
  <si>
    <t>摘　要</t>
  </si>
  <si>
    <t>工事数量総括表</t>
    <rPh sb="0" eb="2">
      <t>コウジ</t>
    </rPh>
    <rPh sb="2" eb="4">
      <t>スウリョウ</t>
    </rPh>
    <rPh sb="4" eb="6">
      <t>ソウカツ</t>
    </rPh>
    <rPh sb="6" eb="7">
      <t>ヒョウ</t>
    </rPh>
    <phoneticPr fontId="3"/>
  </si>
  <si>
    <t>工事名</t>
    <rPh sb="0" eb="2">
      <t>コウジ</t>
    </rPh>
    <rPh sb="2" eb="3">
      <t>メイ</t>
    </rPh>
    <phoneticPr fontId="2"/>
  </si>
  <si>
    <t>工  種（2）</t>
    <phoneticPr fontId="2"/>
  </si>
  <si>
    <t>計上数量</t>
    <rPh sb="0" eb="2">
      <t>ケイジョウ</t>
    </rPh>
    <rPh sb="2" eb="4">
      <t>スウリョウ</t>
    </rPh>
    <phoneticPr fontId="2"/>
  </si>
  <si>
    <t>変更数量</t>
    <rPh sb="0" eb="2">
      <t>ヘンコウ</t>
    </rPh>
    <rPh sb="2" eb="4">
      <t>スウリョウ</t>
    </rPh>
    <phoneticPr fontId="3"/>
  </si>
  <si>
    <t>実施数量</t>
    <rPh sb="0" eb="2">
      <t>ジッシ</t>
    </rPh>
    <rPh sb="2" eb="4">
      <t>スウリョウ</t>
    </rPh>
    <phoneticPr fontId="3"/>
  </si>
  <si>
    <t>単位</t>
    <rPh sb="0" eb="2">
      <t>タンイ</t>
    </rPh>
    <phoneticPr fontId="3"/>
  </si>
  <si>
    <t>工事区分（1）</t>
    <rPh sb="0" eb="2">
      <t>コウジ</t>
    </rPh>
    <rPh sb="2" eb="4">
      <t>クブン</t>
    </rPh>
    <phoneticPr fontId="2"/>
  </si>
  <si>
    <t>道路維持</t>
    <rPh sb="0" eb="2">
      <t>ドウロ</t>
    </rPh>
    <rPh sb="2" eb="4">
      <t>イジ</t>
    </rPh>
    <phoneticPr fontId="3"/>
  </si>
  <si>
    <t>舗装工</t>
    <rPh sb="0" eb="2">
      <t>ホソウ</t>
    </rPh>
    <rPh sb="2" eb="3">
      <t>コウ</t>
    </rPh>
    <phoneticPr fontId="2"/>
  </si>
  <si>
    <t>舗装切断工</t>
    <rPh sb="0" eb="2">
      <t>ホソウ</t>
    </rPh>
    <rPh sb="2" eb="4">
      <t>セツダン</t>
    </rPh>
    <rPh sb="4" eb="5">
      <t>コウ</t>
    </rPh>
    <phoneticPr fontId="2"/>
  </si>
  <si>
    <t>舗装版切断</t>
    <rPh sb="0" eb="2">
      <t>ホソウ</t>
    </rPh>
    <rPh sb="2" eb="3">
      <t>バン</t>
    </rPh>
    <rPh sb="3" eb="5">
      <t>セツダン</t>
    </rPh>
    <phoneticPr fontId="2"/>
  </si>
  <si>
    <t>舗装版破砕</t>
    <rPh sb="0" eb="2">
      <t>ホソウ</t>
    </rPh>
    <rPh sb="2" eb="3">
      <t>バン</t>
    </rPh>
    <rPh sb="3" eb="5">
      <t>ハサイ</t>
    </rPh>
    <phoneticPr fontId="2"/>
  </si>
  <si>
    <t>殻運搬</t>
    <rPh sb="0" eb="1">
      <t>ガラ</t>
    </rPh>
    <rPh sb="1" eb="3">
      <t>ウンパン</t>
    </rPh>
    <phoneticPr fontId="2"/>
  </si>
  <si>
    <t>殻処分</t>
    <rPh sb="0" eb="1">
      <t>ガラ</t>
    </rPh>
    <rPh sb="1" eb="3">
      <t>ショブン</t>
    </rPh>
    <phoneticPr fontId="2"/>
  </si>
  <si>
    <t>舗装打替工</t>
    <rPh sb="0" eb="2">
      <t>ホソウ</t>
    </rPh>
    <rPh sb="2" eb="3">
      <t>ウ</t>
    </rPh>
    <rPh sb="3" eb="4">
      <t>カ</t>
    </rPh>
    <rPh sb="4" eb="5">
      <t>コウ</t>
    </rPh>
    <phoneticPr fontId="2"/>
  </si>
  <si>
    <t>不陸整正</t>
    <rPh sb="0" eb="4">
      <t>フリクセイセイ</t>
    </rPh>
    <phoneticPr fontId="2"/>
  </si>
  <si>
    <t>表層</t>
    <rPh sb="0" eb="2">
      <t>ヒョウソウ</t>
    </rPh>
    <phoneticPr fontId="2"/>
  </si>
  <si>
    <t>区画線工</t>
    <rPh sb="0" eb="3">
      <t>クカクセン</t>
    </rPh>
    <phoneticPr fontId="2"/>
  </si>
  <si>
    <t>溶融式区画線</t>
    <rPh sb="0" eb="2">
      <t>ヨウユウ</t>
    </rPh>
    <rPh sb="2" eb="3">
      <t>シキ</t>
    </rPh>
    <rPh sb="3" eb="6">
      <t>クカクセン</t>
    </rPh>
    <phoneticPr fontId="2"/>
  </si>
  <si>
    <t>仮設工</t>
    <rPh sb="0" eb="2">
      <t>カセツ</t>
    </rPh>
    <phoneticPr fontId="2"/>
  </si>
  <si>
    <t>交通管理工</t>
    <rPh sb="0" eb="2">
      <t>コウツウ</t>
    </rPh>
    <rPh sb="2" eb="4">
      <t>カンリ</t>
    </rPh>
    <rPh sb="4" eb="5">
      <t>コウ</t>
    </rPh>
    <phoneticPr fontId="2"/>
  </si>
  <si>
    <t>交通誘導員B</t>
    <rPh sb="0" eb="2">
      <t>コウツウ</t>
    </rPh>
    <rPh sb="2" eb="5">
      <t>ユウドウイン</t>
    </rPh>
    <phoneticPr fontId="2"/>
  </si>
  <si>
    <t>As舗装版t≦15</t>
    <rPh sb="2" eb="4">
      <t>ホソウ</t>
    </rPh>
    <rPh sb="4" eb="5">
      <t>バン</t>
    </rPh>
    <phoneticPr fontId="2"/>
  </si>
  <si>
    <t>As殻</t>
    <phoneticPr fontId="2"/>
  </si>
  <si>
    <t>As殻 t=0.05m</t>
    <rPh sb="2" eb="3">
      <t>ガラ</t>
    </rPh>
    <phoneticPr fontId="2"/>
  </si>
  <si>
    <t>再生密粒度As t=5cm</t>
    <rPh sb="0" eb="2">
      <t>サイセイ</t>
    </rPh>
    <rPh sb="2" eb="4">
      <t>ミツリュウ</t>
    </rPh>
    <rPh sb="4" eb="5">
      <t>ド</t>
    </rPh>
    <phoneticPr fontId="2"/>
  </si>
  <si>
    <t>白・実線・W=0.15</t>
    <rPh sb="0" eb="1">
      <t>シロ</t>
    </rPh>
    <rPh sb="2" eb="4">
      <t>ジッセン</t>
    </rPh>
    <phoneticPr fontId="2"/>
  </si>
  <si>
    <t>昼間、交換要員有</t>
    <rPh sb="0" eb="2">
      <t>チュウカン</t>
    </rPh>
    <rPh sb="3" eb="5">
      <t>コウカン</t>
    </rPh>
    <rPh sb="5" eb="7">
      <t>ヨウイン</t>
    </rPh>
    <rPh sb="7" eb="8">
      <t>アリ</t>
    </rPh>
    <phoneticPr fontId="2"/>
  </si>
  <si>
    <t>m</t>
    <phoneticPr fontId="2"/>
  </si>
  <si>
    <t>m2</t>
    <phoneticPr fontId="2"/>
  </si>
  <si>
    <t>m3</t>
    <phoneticPr fontId="2"/>
  </si>
  <si>
    <t>式</t>
    <rPh sb="0" eb="1">
      <t>シキ</t>
    </rPh>
    <phoneticPr fontId="2"/>
  </si>
  <si>
    <t>計</t>
    <rPh sb="0" eb="1">
      <t>ケイ</t>
    </rPh>
    <phoneticPr fontId="2"/>
  </si>
  <si>
    <t>延長調書</t>
    <phoneticPr fontId="9"/>
  </si>
  <si>
    <t>名　　　　称</t>
    <phoneticPr fontId="9"/>
  </si>
  <si>
    <t>測　　　　　　　　　点</t>
    <phoneticPr fontId="2"/>
  </si>
  <si>
    <t>単位</t>
    <phoneticPr fontId="9"/>
  </si>
  <si>
    <t>数　  量</t>
    <phoneticPr fontId="9"/>
  </si>
  <si>
    <t>摘　 　要</t>
    <phoneticPr fontId="9"/>
  </si>
  <si>
    <t>備　 　考</t>
    <rPh sb="0" eb="1">
      <t>ソナエ</t>
    </rPh>
    <rPh sb="4" eb="5">
      <t>コウ</t>
    </rPh>
    <phoneticPr fontId="9"/>
  </si>
  <si>
    <t>№</t>
    <phoneticPr fontId="9"/>
  </si>
  <si>
    <t>～</t>
    <phoneticPr fontId="9"/>
  </si>
  <si>
    <t>EP</t>
    <phoneticPr fontId="9"/>
  </si>
  <si>
    <t>ｍ2</t>
    <phoneticPr fontId="8"/>
  </si>
  <si>
    <t>舗装面積計算書</t>
    <rPh sb="0" eb="2">
      <t>ホソウ</t>
    </rPh>
    <rPh sb="2" eb="4">
      <t>メンセキ</t>
    </rPh>
    <rPh sb="4" eb="7">
      <t>ケイサンショ</t>
    </rPh>
    <phoneticPr fontId="9"/>
  </si>
  <si>
    <t>NO.0付近</t>
    <rPh sb="4" eb="6">
      <t>フキン</t>
    </rPh>
    <phoneticPr fontId="9"/>
  </si>
  <si>
    <t>ｍ</t>
    <phoneticPr fontId="9"/>
  </si>
  <si>
    <t>EP付近</t>
    <rPh sb="2" eb="4">
      <t>フキン</t>
    </rPh>
    <phoneticPr fontId="9"/>
  </si>
  <si>
    <t>ｍ</t>
  </si>
  <si>
    <t>CL</t>
    <phoneticPr fontId="2"/>
  </si>
  <si>
    <t>合　　計</t>
    <phoneticPr fontId="2"/>
  </si>
  <si>
    <t>表層-路盤工</t>
    <rPh sb="0" eb="2">
      <t>ヒョウソウ</t>
    </rPh>
    <rPh sb="3" eb="6">
      <t>ロバンコウ</t>
    </rPh>
    <phoneticPr fontId="9"/>
  </si>
  <si>
    <t>舗装面積計算書</t>
    <phoneticPr fontId="9"/>
  </si>
  <si>
    <t>舗装工</t>
    <rPh sb="0" eb="2">
      <t>ホソウ</t>
    </rPh>
    <rPh sb="2" eb="3">
      <t>コウ</t>
    </rPh>
    <phoneticPr fontId="9"/>
  </si>
  <si>
    <t>区画線工</t>
    <rPh sb="0" eb="2">
      <t>クカク</t>
    </rPh>
    <rPh sb="2" eb="3">
      <t>セン</t>
    </rPh>
    <rPh sb="3" eb="4">
      <t>コウ</t>
    </rPh>
    <phoneticPr fontId="9"/>
  </si>
  <si>
    <t>外側線(白 15cm)</t>
    <rPh sb="0" eb="2">
      <t>ガイソク</t>
    </rPh>
    <rPh sb="2" eb="3">
      <t>セン</t>
    </rPh>
    <rPh sb="4" eb="5">
      <t>シロ</t>
    </rPh>
    <phoneticPr fontId="9"/>
  </si>
  <si>
    <t>左側</t>
    <rPh sb="0" eb="2">
      <t>ヒダリガワ</t>
    </rPh>
    <phoneticPr fontId="9"/>
  </si>
  <si>
    <t>右側</t>
    <rPh sb="0" eb="2">
      <t>ミギガワ</t>
    </rPh>
    <phoneticPr fontId="9"/>
  </si>
  <si>
    <t>舗装面積計算書</t>
    <phoneticPr fontId="2"/>
  </si>
  <si>
    <t>測　点</t>
    <phoneticPr fontId="2"/>
  </si>
  <si>
    <t>測 点 間</t>
    <rPh sb="0" eb="1">
      <t>ソク</t>
    </rPh>
    <rPh sb="2" eb="3">
      <t>テン</t>
    </rPh>
    <rPh sb="4" eb="5">
      <t>カン</t>
    </rPh>
    <phoneticPr fontId="2"/>
  </si>
  <si>
    <t>距　離</t>
    <rPh sb="0" eb="1">
      <t>キョ</t>
    </rPh>
    <rPh sb="2" eb="3">
      <t>リ</t>
    </rPh>
    <phoneticPr fontId="2"/>
  </si>
  <si>
    <t>幅　員</t>
    <rPh sb="0" eb="1">
      <t>ハバ</t>
    </rPh>
    <rPh sb="2" eb="3">
      <t>イン</t>
    </rPh>
    <phoneticPr fontId="2"/>
  </si>
  <si>
    <t>面　積</t>
    <rPh sb="0" eb="1">
      <t>メン</t>
    </rPh>
    <rPh sb="2" eb="3">
      <t>セキ</t>
    </rPh>
    <phoneticPr fontId="2"/>
  </si>
  <si>
    <t>舗装面積計算書</t>
    <rPh sb="0" eb="2">
      <t>ホソウ</t>
    </rPh>
    <rPh sb="2" eb="4">
      <t>メンセキ</t>
    </rPh>
    <rPh sb="4" eb="7">
      <t>ケイサンショ</t>
    </rPh>
    <phoneticPr fontId="2"/>
  </si>
  <si>
    <t>表層</t>
    <rPh sb="0" eb="2">
      <t>ヒョウソウ</t>
    </rPh>
    <phoneticPr fontId="9"/>
  </si>
  <si>
    <t>不陸整正</t>
    <rPh sb="0" eb="1">
      <t>フ</t>
    </rPh>
    <rPh sb="1" eb="2">
      <t>リク</t>
    </rPh>
    <rPh sb="2" eb="4">
      <t>セイセイ</t>
    </rPh>
    <phoneticPr fontId="9"/>
  </si>
  <si>
    <t>舗装版破砕</t>
    <rPh sb="0" eb="2">
      <t>ホソウ</t>
    </rPh>
    <rPh sb="2" eb="3">
      <t>バン</t>
    </rPh>
    <rPh sb="3" eb="5">
      <t>ハサイ</t>
    </rPh>
    <phoneticPr fontId="9"/>
  </si>
  <si>
    <t>舗装版切断</t>
    <rPh sb="0" eb="2">
      <t>ホソウ</t>
    </rPh>
    <rPh sb="2" eb="3">
      <t>バン</t>
    </rPh>
    <rPh sb="3" eb="5">
      <t>セツダン</t>
    </rPh>
    <phoneticPr fontId="9"/>
  </si>
  <si>
    <t>種 別（3）</t>
    <rPh sb="0" eb="1">
      <t>シュ</t>
    </rPh>
    <rPh sb="2" eb="3">
      <t>ベツ</t>
    </rPh>
    <phoneticPr fontId="3"/>
  </si>
  <si>
    <t>細 別（4）</t>
    <rPh sb="0" eb="1">
      <t>コマ</t>
    </rPh>
    <rPh sb="2" eb="3">
      <t>ベツ</t>
    </rPh>
    <phoneticPr fontId="3"/>
  </si>
  <si>
    <t>規　格</t>
    <rPh sb="0" eb="1">
      <t>キ</t>
    </rPh>
    <rPh sb="2" eb="3">
      <t>カク</t>
    </rPh>
    <phoneticPr fontId="2"/>
  </si>
  <si>
    <t>町道0110号線舗装修繕工事</t>
    <rPh sb="0" eb="2">
      <t>チョウドウ</t>
    </rPh>
    <rPh sb="6" eb="8">
      <t>ゴウセン</t>
    </rPh>
    <rPh sb="8" eb="10">
      <t>ホソウ</t>
    </rPh>
    <rPh sb="10" eb="12">
      <t>シュウゼン</t>
    </rPh>
    <rPh sb="12" eb="14">
      <t>コウジ</t>
    </rPh>
    <phoneticPr fontId="2"/>
  </si>
  <si>
    <t>9+13.4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</si>
</sst>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0_);[Red]\(0\)"/>
    <numFmt numFmtId="177" formatCode="#,##0_);[Red]\(#,##0\)"/>
    <numFmt numFmtId="178" formatCode="&quot;¥&quot;#,##0.0000000_);[Red]\(&quot;¥&quot;#,##0.0000000\)"/>
    <numFmt numFmtId="179" formatCode=";;;"/>
    <numFmt numFmtId="180" formatCode="#,##0.0_);[Red]\(#,##0.0\)"/>
    <numFmt numFmtId="181" formatCode="0.000"/>
    <numFmt numFmtId="182" formatCode="#,##0.00_);[Red]\(#,##0.00\)\ "/>
    <numFmt numFmtId="183" formatCode="#,##0.00_);[Red]\(#,##0.00\)"/>
  </numFmts>
  <fonts count="14">
    <font>
      <sz val="11"/>
      <color theme="1"/>
      <name val="ＭＳ Ｐゴシック"/>
      <family val="2"/>
      <charset val="128"/>
    </font>
    <font>
      <sz val="10"/>
      <name val="MS Sans Serif"/>
      <family val="2"/>
    </font>
    <font>
      <sz val="6"/>
      <name val="ＭＳ Ｐゴシック"/>
      <family val="2"/>
      <charset val="128"/>
    </font>
    <font>
      <sz val="10"/>
      <name val="ＨＧ丸ゴシックM"/>
      <family val="3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2"/>
      <name val="ＭＳ Ｐ明朝"/>
      <family val="1"/>
      <charset val="128"/>
    </font>
    <font>
      <sz val="14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2"/>
      <name val="Osaka"/>
      <family val="3"/>
      <charset val="128"/>
    </font>
    <font>
      <sz val="10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auto="1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auto="1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auto="1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auto="1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/>
    <xf numFmtId="0" fontId="8" fillId="0" borderId="0"/>
    <xf numFmtId="0" fontId="11" fillId="0" borderId="0"/>
  </cellStyleXfs>
  <cellXfs count="151">
    <xf numFmtId="0" fontId="0" fillId="0" borderId="0" xfId="0">
      <alignment vertical="center"/>
    </xf>
    <xf numFmtId="0" fontId="4" fillId="0" borderId="0" xfId="1" applyFont="1"/>
    <xf numFmtId="0" fontId="5" fillId="0" borderId="0" xfId="1" applyFont="1" applyAlignment="1">
      <alignment horizontal="center" vertical="center"/>
    </xf>
    <xf numFmtId="0" fontId="5" fillId="0" borderId="0" xfId="1" applyFont="1"/>
    <xf numFmtId="179" fontId="5" fillId="0" borderId="0" xfId="1" applyNumberFormat="1" applyFont="1"/>
    <xf numFmtId="176" fontId="4" fillId="0" borderId="0" xfId="1" applyNumberFormat="1" applyFont="1"/>
    <xf numFmtId="177" fontId="4" fillId="0" borderId="0" xfId="1" applyNumberFormat="1" applyFont="1"/>
    <xf numFmtId="0" fontId="6" fillId="0" borderId="0" xfId="1" applyFont="1" applyAlignment="1">
      <alignment horizontal="right"/>
    </xf>
    <xf numFmtId="177" fontId="4" fillId="0" borderId="0" xfId="1" applyNumberFormat="1" applyFont="1" applyAlignment="1">
      <alignment horizontal="right"/>
    </xf>
    <xf numFmtId="0" fontId="6" fillId="0" borderId="0" xfId="1" applyFont="1" applyAlignment="1">
      <alignment horizontal="left"/>
    </xf>
    <xf numFmtId="0" fontId="0" fillId="0" borderId="16" xfId="0" applyBorder="1" applyAlignment="1">
      <alignment horizontal="center" vertical="center"/>
    </xf>
    <xf numFmtId="0" fontId="8" fillId="0" borderId="0" xfId="2" applyAlignment="1">
      <alignment vertical="center"/>
    </xf>
    <xf numFmtId="0" fontId="8" fillId="0" borderId="0" xfId="2" applyAlignment="1">
      <alignment horizontal="center" vertical="center"/>
    </xf>
    <xf numFmtId="0" fontId="8" fillId="0" borderId="0" xfId="2" applyAlignment="1">
      <alignment vertical="center" shrinkToFit="1"/>
    </xf>
    <xf numFmtId="0" fontId="8" fillId="0" borderId="0" xfId="2"/>
    <xf numFmtId="0" fontId="8" fillId="0" borderId="23" xfId="2" applyBorder="1" applyAlignment="1">
      <alignment vertical="center"/>
    </xf>
    <xf numFmtId="0" fontId="8" fillId="0" borderId="23" xfId="2" applyBorder="1" applyAlignment="1">
      <alignment horizontal="center" vertical="center"/>
    </xf>
    <xf numFmtId="0" fontId="8" fillId="0" borderId="24" xfId="2" applyBorder="1" applyAlignment="1">
      <alignment horizontal="center" vertical="center" shrinkToFit="1"/>
    </xf>
    <xf numFmtId="0" fontId="8" fillId="0" borderId="27" xfId="2" applyBorder="1" applyAlignment="1">
      <alignment horizontal="right" vertical="center"/>
    </xf>
    <xf numFmtId="0" fontId="8" fillId="0" borderId="27" xfId="2" applyBorder="1" applyAlignment="1">
      <alignment vertical="center"/>
    </xf>
    <xf numFmtId="0" fontId="8" fillId="0" borderId="27" xfId="2" applyBorder="1" applyAlignment="1">
      <alignment horizontal="center" vertical="center"/>
    </xf>
    <xf numFmtId="181" fontId="8" fillId="0" borderId="27" xfId="2" applyNumberFormat="1" applyBorder="1" applyAlignment="1">
      <alignment horizontal="center" vertical="center"/>
    </xf>
    <xf numFmtId="181" fontId="8" fillId="0" borderId="27" xfId="2" applyNumberFormat="1" applyBorder="1" applyAlignment="1">
      <alignment horizontal="right" vertical="center"/>
    </xf>
    <xf numFmtId="0" fontId="8" fillId="0" borderId="28" xfId="2" applyBorder="1" applyAlignment="1">
      <alignment horizontal="center" vertical="center"/>
    </xf>
    <xf numFmtId="2" fontId="8" fillId="0" borderId="28" xfId="2" applyNumberFormat="1" applyBorder="1" applyAlignment="1">
      <alignment vertical="center"/>
    </xf>
    <xf numFmtId="0" fontId="8" fillId="0" borderId="29" xfId="2" applyBorder="1" applyAlignment="1">
      <alignment vertical="center" shrinkToFit="1"/>
    </xf>
    <xf numFmtId="0" fontId="10" fillId="0" borderId="3" xfId="2" applyFont="1" applyBorder="1" applyAlignment="1">
      <alignment horizontal="right" vertical="center"/>
    </xf>
    <xf numFmtId="0" fontId="8" fillId="0" borderId="3" xfId="2" applyBorder="1" applyAlignment="1">
      <alignment vertical="center"/>
    </xf>
    <xf numFmtId="0" fontId="10" fillId="0" borderId="3" xfId="2" applyFont="1" applyBorder="1" applyAlignment="1">
      <alignment horizontal="center" vertical="center"/>
    </xf>
    <xf numFmtId="0" fontId="8" fillId="0" borderId="16" xfId="3" applyFont="1" applyBorder="1" applyAlignment="1">
      <alignment horizontal="center" vertical="center"/>
    </xf>
    <xf numFmtId="0" fontId="8" fillId="0" borderId="16" xfId="2" applyBorder="1" applyAlignment="1">
      <alignment horizontal="center" vertical="center"/>
    </xf>
    <xf numFmtId="0" fontId="10" fillId="0" borderId="31" xfId="2" applyFont="1" applyBorder="1" applyAlignment="1">
      <alignment vertical="center" shrinkToFit="1"/>
    </xf>
    <xf numFmtId="0" fontId="10" fillId="0" borderId="34" xfId="2" applyFont="1" applyBorder="1" applyAlignment="1">
      <alignment horizontal="left" vertical="center"/>
    </xf>
    <xf numFmtId="0" fontId="8" fillId="0" borderId="35" xfId="2" applyBorder="1" applyAlignment="1">
      <alignment vertical="center"/>
    </xf>
    <xf numFmtId="0" fontId="10" fillId="0" borderId="35" xfId="2" applyFont="1" applyBorder="1" applyAlignment="1">
      <alignment horizontal="center" vertical="center"/>
    </xf>
    <xf numFmtId="0" fontId="10" fillId="0" borderId="35" xfId="2" applyFont="1" applyBorder="1" applyAlignment="1">
      <alignment horizontal="right" vertical="center"/>
    </xf>
    <xf numFmtId="0" fontId="10" fillId="0" borderId="36" xfId="2" applyFont="1" applyBorder="1" applyAlignment="1">
      <alignment horizontal="center" vertical="center"/>
    </xf>
    <xf numFmtId="0" fontId="8" fillId="0" borderId="37" xfId="3" applyFont="1" applyBorder="1" applyAlignment="1">
      <alignment horizontal="center" vertical="center"/>
    </xf>
    <xf numFmtId="0" fontId="8" fillId="0" borderId="37" xfId="2" applyBorder="1" applyAlignment="1">
      <alignment horizontal="center" vertical="center"/>
    </xf>
    <xf numFmtId="0" fontId="10" fillId="0" borderId="38" xfId="2" applyFont="1" applyBorder="1" applyAlignment="1">
      <alignment vertical="center" shrinkToFit="1"/>
    </xf>
    <xf numFmtId="0" fontId="10" fillId="0" borderId="41" xfId="2" applyFont="1" applyBorder="1" applyAlignment="1">
      <alignment horizontal="left" vertical="center"/>
    </xf>
    <xf numFmtId="0" fontId="8" fillId="0" borderId="42" xfId="2" applyBorder="1" applyAlignment="1">
      <alignment vertical="center"/>
    </xf>
    <xf numFmtId="0" fontId="10" fillId="0" borderId="42" xfId="2" applyFont="1" applyBorder="1" applyAlignment="1">
      <alignment horizontal="center" vertical="center"/>
    </xf>
    <xf numFmtId="0" fontId="10" fillId="0" borderId="42" xfId="2" applyFont="1" applyBorder="1" applyAlignment="1">
      <alignment horizontal="right" vertical="center"/>
    </xf>
    <xf numFmtId="0" fontId="10" fillId="0" borderId="43" xfId="2" applyFont="1" applyBorder="1" applyAlignment="1">
      <alignment horizontal="center" vertical="center"/>
    </xf>
    <xf numFmtId="0" fontId="8" fillId="0" borderId="44" xfId="2" applyBorder="1" applyAlignment="1">
      <alignment horizontal="center" vertical="center"/>
    </xf>
    <xf numFmtId="0" fontId="10" fillId="0" borderId="44" xfId="2" applyFont="1" applyBorder="1" applyAlignment="1">
      <alignment horizontal="center" vertical="center"/>
    </xf>
    <xf numFmtId="0" fontId="10" fillId="0" borderId="45" xfId="2" applyFont="1" applyBorder="1" applyAlignment="1">
      <alignment vertical="center" shrinkToFit="1"/>
    </xf>
    <xf numFmtId="0" fontId="10" fillId="0" borderId="46" xfId="2" applyFont="1" applyBorder="1" applyAlignment="1">
      <alignment horizontal="left" vertical="center"/>
    </xf>
    <xf numFmtId="0" fontId="8" fillId="0" borderId="47" xfId="2" applyBorder="1" applyAlignment="1">
      <alignment vertical="center"/>
    </xf>
    <xf numFmtId="0" fontId="10" fillId="0" borderId="47" xfId="2" applyFont="1" applyBorder="1" applyAlignment="1">
      <alignment horizontal="center" vertical="center"/>
    </xf>
    <xf numFmtId="0" fontId="10" fillId="0" borderId="47" xfId="2" applyFont="1" applyBorder="1" applyAlignment="1">
      <alignment horizontal="right" vertical="center"/>
    </xf>
    <xf numFmtId="0" fontId="10" fillId="0" borderId="48" xfId="2" applyFont="1" applyBorder="1" applyAlignment="1">
      <alignment horizontal="center" vertical="center"/>
    </xf>
    <xf numFmtId="0" fontId="8" fillId="0" borderId="49" xfId="2" applyBorder="1" applyAlignment="1">
      <alignment horizontal="center" vertical="center"/>
    </xf>
    <xf numFmtId="0" fontId="10" fillId="0" borderId="49" xfId="2" applyFont="1" applyBorder="1" applyAlignment="1">
      <alignment horizontal="center" vertical="center"/>
    </xf>
    <xf numFmtId="0" fontId="10" fillId="0" borderId="50" xfId="2" applyFont="1" applyBorder="1" applyAlignment="1">
      <alignment vertical="center" shrinkToFit="1"/>
    </xf>
    <xf numFmtId="0" fontId="10" fillId="0" borderId="11" xfId="2" applyFont="1" applyBorder="1" applyAlignment="1">
      <alignment horizontal="left" vertical="center"/>
    </xf>
    <xf numFmtId="0" fontId="8" fillId="0" borderId="3" xfId="2" applyBorder="1" applyAlignment="1">
      <alignment horizontal="left" vertical="center"/>
    </xf>
    <xf numFmtId="2" fontId="8" fillId="0" borderId="16" xfId="2" applyNumberFormat="1" applyBorder="1" applyAlignment="1">
      <alignment horizontal="right" vertical="center"/>
    </xf>
    <xf numFmtId="0" fontId="8" fillId="0" borderId="3" xfId="2" applyBorder="1" applyAlignment="1">
      <alignment horizontal="center" vertical="center"/>
    </xf>
    <xf numFmtId="181" fontId="8" fillId="0" borderId="3" xfId="2" applyNumberFormat="1" applyBorder="1" applyAlignment="1">
      <alignment horizontal="center" vertical="center"/>
    </xf>
    <xf numFmtId="0" fontId="8" fillId="0" borderId="31" xfId="2" applyBorder="1" applyAlignment="1">
      <alignment vertical="center" shrinkToFit="1"/>
    </xf>
    <xf numFmtId="0" fontId="10" fillId="0" borderId="34" xfId="2" applyFont="1" applyBorder="1" applyAlignment="1">
      <alignment horizontal="right" vertical="center"/>
    </xf>
    <xf numFmtId="0" fontId="10" fillId="0" borderId="37" xfId="2" applyFont="1" applyBorder="1" applyAlignment="1">
      <alignment horizontal="center" vertical="center"/>
    </xf>
    <xf numFmtId="0" fontId="10" fillId="0" borderId="46" xfId="2" applyFont="1" applyBorder="1" applyAlignment="1">
      <alignment horizontal="right" vertical="center"/>
    </xf>
    <xf numFmtId="0" fontId="8" fillId="0" borderId="11" xfId="2" applyBorder="1" applyAlignment="1">
      <alignment vertical="center"/>
    </xf>
    <xf numFmtId="0" fontId="8" fillId="0" borderId="16" xfId="2" applyBorder="1" applyAlignment="1">
      <alignment vertical="center"/>
    </xf>
    <xf numFmtId="0" fontId="8" fillId="0" borderId="55" xfId="2" applyBorder="1" applyAlignment="1">
      <alignment horizontal="center" vertical="center"/>
    </xf>
    <xf numFmtId="0" fontId="8" fillId="0" borderId="55" xfId="2" applyBorder="1" applyAlignment="1">
      <alignment vertical="center"/>
    </xf>
    <xf numFmtId="0" fontId="8" fillId="0" borderId="56" xfId="2" applyBorder="1" applyAlignment="1">
      <alignment horizontal="center" vertical="center"/>
    </xf>
    <xf numFmtId="0" fontId="8" fillId="0" borderId="56" xfId="2" applyBorder="1" applyAlignment="1">
      <alignment vertical="center"/>
    </xf>
    <xf numFmtId="0" fontId="8" fillId="0" borderId="57" xfId="2" applyBorder="1" applyAlignment="1">
      <alignment vertical="center" shrinkToFit="1"/>
    </xf>
    <xf numFmtId="0" fontId="0" fillId="0" borderId="58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182" fontId="0" fillId="0" borderId="28" xfId="0" applyNumberFormat="1" applyBorder="1" applyAlignment="1">
      <alignment horizontal="right" vertical="center"/>
    </xf>
    <xf numFmtId="182" fontId="0" fillId="0" borderId="16" xfId="0" applyNumberFormat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12" fillId="0" borderId="1" xfId="1" applyFont="1" applyBorder="1" applyAlignment="1">
      <alignment horizontal="center" vertical="center"/>
    </xf>
    <xf numFmtId="0" fontId="12" fillId="0" borderId="2" xfId="1" applyFont="1" applyBorder="1" applyAlignment="1">
      <alignment horizontal="center" vertical="center"/>
    </xf>
    <xf numFmtId="176" fontId="12" fillId="0" borderId="2" xfId="1" applyNumberFormat="1" applyFont="1" applyBorder="1" applyAlignment="1">
      <alignment horizontal="center" vertical="center"/>
    </xf>
    <xf numFmtId="177" fontId="12" fillId="0" borderId="2" xfId="1" applyNumberFormat="1" applyFont="1" applyBorder="1" applyAlignment="1">
      <alignment horizontal="center" vertical="center"/>
    </xf>
    <xf numFmtId="0" fontId="12" fillId="0" borderId="4" xfId="1" applyFont="1" applyBorder="1" applyAlignment="1">
      <alignment horizontal="center" vertical="center"/>
    </xf>
    <xf numFmtId="0" fontId="12" fillId="0" borderId="13" xfId="1" applyFont="1" applyBorder="1" applyAlignment="1">
      <alignment horizontal="left" vertical="center"/>
    </xf>
    <xf numFmtId="0" fontId="12" fillId="0" borderId="14" xfId="1" applyFont="1" applyBorder="1" applyAlignment="1">
      <alignment horizontal="left" vertical="center"/>
    </xf>
    <xf numFmtId="49" fontId="12" fillId="0" borderId="14" xfId="1" applyNumberFormat="1" applyFont="1" applyBorder="1" applyAlignment="1">
      <alignment horizontal="center" vertical="center"/>
    </xf>
    <xf numFmtId="183" fontId="12" fillId="0" borderId="14" xfId="1" applyNumberFormat="1" applyFont="1" applyBorder="1" applyAlignment="1">
      <alignment vertical="center"/>
    </xf>
    <xf numFmtId="183" fontId="12" fillId="0" borderId="14" xfId="1" applyNumberFormat="1" applyFont="1" applyBorder="1" applyAlignment="1">
      <alignment horizontal="right" vertical="center"/>
    </xf>
    <xf numFmtId="180" fontId="12" fillId="0" borderId="14" xfId="1" applyNumberFormat="1" applyFont="1" applyBorder="1" applyAlignment="1">
      <alignment vertical="center"/>
    </xf>
    <xf numFmtId="177" fontId="12" fillId="0" borderId="14" xfId="1" applyNumberFormat="1" applyFont="1" applyBorder="1" applyAlignment="1">
      <alignment horizontal="left" vertical="center"/>
    </xf>
    <xf numFmtId="0" fontId="12" fillId="0" borderId="15" xfId="1" applyFont="1" applyBorder="1" applyAlignment="1">
      <alignment vertical="center"/>
    </xf>
    <xf numFmtId="0" fontId="12" fillId="0" borderId="5" xfId="1" applyFont="1" applyBorder="1" applyAlignment="1">
      <alignment horizontal="left" vertical="center"/>
    </xf>
    <xf numFmtId="0" fontId="12" fillId="0" borderId="6" xfId="1" applyFont="1" applyBorder="1" applyAlignment="1">
      <alignment horizontal="left" vertical="center"/>
    </xf>
    <xf numFmtId="49" fontId="12" fillId="0" borderId="6" xfId="1" applyNumberFormat="1" applyFont="1" applyBorder="1" applyAlignment="1">
      <alignment horizontal="center" vertical="center"/>
    </xf>
    <xf numFmtId="183" fontId="12" fillId="0" borderId="6" xfId="1" applyNumberFormat="1" applyFont="1" applyBorder="1" applyAlignment="1">
      <alignment vertical="center"/>
    </xf>
    <xf numFmtId="183" fontId="12" fillId="0" borderId="6" xfId="1" applyNumberFormat="1" applyFont="1" applyBorder="1" applyAlignment="1">
      <alignment horizontal="right" vertical="center"/>
    </xf>
    <xf numFmtId="180" fontId="12" fillId="0" borderId="6" xfId="1" applyNumberFormat="1" applyFont="1" applyBorder="1" applyAlignment="1">
      <alignment vertical="center"/>
    </xf>
    <xf numFmtId="177" fontId="12" fillId="0" borderId="6" xfId="1" applyNumberFormat="1" applyFont="1" applyBorder="1" applyAlignment="1">
      <alignment horizontal="left" vertical="center"/>
    </xf>
    <xf numFmtId="0" fontId="12" fillId="0" borderId="7" xfId="1" applyFont="1" applyBorder="1" applyAlignment="1">
      <alignment vertical="center"/>
    </xf>
    <xf numFmtId="178" fontId="12" fillId="0" borderId="7" xfId="1" applyNumberFormat="1" applyFont="1" applyBorder="1" applyAlignment="1">
      <alignment vertical="center"/>
    </xf>
    <xf numFmtId="179" fontId="13" fillId="0" borderId="7" xfId="1" applyNumberFormat="1" applyFont="1" applyBorder="1" applyAlignment="1">
      <alignment vertical="center"/>
    </xf>
    <xf numFmtId="177" fontId="12" fillId="0" borderId="7" xfId="1" applyNumberFormat="1" applyFont="1" applyBorder="1" applyAlignment="1">
      <alignment vertical="center"/>
    </xf>
    <xf numFmtId="0" fontId="12" fillId="0" borderId="8" xfId="1" applyFont="1" applyBorder="1" applyAlignment="1">
      <alignment horizontal="left" vertical="center"/>
    </xf>
    <xf numFmtId="0" fontId="12" fillId="0" borderId="9" xfId="1" applyFont="1" applyBorder="1" applyAlignment="1">
      <alignment horizontal="left" vertical="center"/>
    </xf>
    <xf numFmtId="49" fontId="12" fillId="0" borderId="9" xfId="1" applyNumberFormat="1" applyFont="1" applyBorder="1" applyAlignment="1">
      <alignment horizontal="center" vertical="center"/>
    </xf>
    <xf numFmtId="183" fontId="12" fillId="0" borderId="9" xfId="1" applyNumberFormat="1" applyFont="1" applyBorder="1" applyAlignment="1">
      <alignment vertical="center"/>
    </xf>
    <xf numFmtId="183" fontId="12" fillId="0" borderId="9" xfId="1" applyNumberFormat="1" applyFont="1" applyBorder="1" applyAlignment="1">
      <alignment horizontal="right" vertical="center"/>
    </xf>
    <xf numFmtId="180" fontId="12" fillId="0" borderId="9" xfId="1" applyNumberFormat="1" applyFont="1" applyBorder="1" applyAlignment="1">
      <alignment vertical="center"/>
    </xf>
    <xf numFmtId="177" fontId="12" fillId="0" borderId="9" xfId="1" applyNumberFormat="1" applyFont="1" applyBorder="1" applyAlignment="1">
      <alignment horizontal="left" vertical="center"/>
    </xf>
    <xf numFmtId="0" fontId="12" fillId="0" borderId="10" xfId="1" applyFont="1" applyBorder="1" applyAlignment="1">
      <alignment vertical="center"/>
    </xf>
    <xf numFmtId="183" fontId="12" fillId="2" borderId="6" xfId="1" applyNumberFormat="1" applyFont="1" applyFill="1" applyBorder="1" applyAlignment="1">
      <alignment vertical="center"/>
    </xf>
    <xf numFmtId="183" fontId="12" fillId="2" borderId="6" xfId="1" applyNumberFormat="1" applyFont="1" applyFill="1" applyBorder="1" applyAlignment="1">
      <alignment horizontal="right" vertical="center"/>
    </xf>
    <xf numFmtId="2" fontId="8" fillId="2" borderId="16" xfId="2" applyNumberFormat="1" applyFill="1" applyBorder="1" applyAlignment="1">
      <alignment horizontal="right" vertical="center"/>
    </xf>
    <xf numFmtId="182" fontId="0" fillId="2" borderId="16" xfId="0" applyNumberFormat="1" applyFill="1" applyBorder="1" applyAlignment="1">
      <alignment horizontal="right" vertical="center"/>
    </xf>
    <xf numFmtId="182" fontId="0" fillId="2" borderId="28" xfId="0" applyNumberFormat="1" applyFill="1" applyBorder="1" applyAlignment="1">
      <alignment horizontal="right" vertical="center"/>
    </xf>
    <xf numFmtId="2" fontId="8" fillId="2" borderId="37" xfId="2" applyNumberFormat="1" applyFill="1" applyBorder="1" applyAlignment="1">
      <alignment horizontal="right" vertical="center"/>
    </xf>
    <xf numFmtId="2" fontId="8" fillId="2" borderId="49" xfId="2" applyNumberFormat="1" applyFill="1" applyBorder="1" applyAlignment="1">
      <alignment horizontal="right" vertical="center"/>
    </xf>
    <xf numFmtId="2" fontId="8" fillId="2" borderId="49" xfId="2" applyNumberFormat="1" applyFill="1" applyBorder="1" applyAlignment="1">
      <alignment vertical="center"/>
    </xf>
    <xf numFmtId="2" fontId="8" fillId="2" borderId="16" xfId="2" applyNumberFormat="1" applyFill="1" applyBorder="1" applyAlignment="1">
      <alignment vertical="center"/>
    </xf>
    <xf numFmtId="2" fontId="8" fillId="0" borderId="56" xfId="2" applyNumberFormat="1" applyBorder="1" applyAlignment="1">
      <alignment vertical="center"/>
    </xf>
    <xf numFmtId="2" fontId="8" fillId="0" borderId="44" xfId="2" applyNumberFormat="1" applyFill="1" applyBorder="1" applyAlignment="1">
      <alignment horizontal="right" vertical="center"/>
    </xf>
    <xf numFmtId="2" fontId="8" fillId="0" borderId="37" xfId="2" applyNumberFormat="1" applyFill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8" fillId="0" borderId="17" xfId="2" applyBorder="1" applyAlignment="1">
      <alignment horizontal="center" vertical="center"/>
    </xf>
    <xf numFmtId="0" fontId="8" fillId="0" borderId="18" xfId="2" applyBorder="1" applyAlignment="1">
      <alignment horizontal="center" vertical="center"/>
    </xf>
    <xf numFmtId="0" fontId="8" fillId="0" borderId="19" xfId="2" applyBorder="1" applyAlignment="1">
      <alignment horizontal="center" vertical="center"/>
    </xf>
    <xf numFmtId="0" fontId="8" fillId="0" borderId="20" xfId="2" applyBorder="1" applyAlignment="1">
      <alignment horizontal="center" vertical="center"/>
    </xf>
    <xf numFmtId="0" fontId="8" fillId="0" borderId="21" xfId="2" applyBorder="1" applyAlignment="1">
      <alignment horizontal="center" vertical="center"/>
    </xf>
    <xf numFmtId="0" fontId="8" fillId="0" borderId="22" xfId="2" applyBorder="1" applyAlignment="1">
      <alignment horizontal="center" vertical="center"/>
    </xf>
    <xf numFmtId="0" fontId="8" fillId="0" borderId="25" xfId="2" applyBorder="1" applyAlignment="1">
      <alignment horizontal="left" vertical="center"/>
    </xf>
    <xf numFmtId="0" fontId="8" fillId="0" borderId="26" xfId="2" applyBorder="1" applyAlignment="1">
      <alignment horizontal="left" vertical="center"/>
    </xf>
    <xf numFmtId="0" fontId="8" fillId="0" borderId="30" xfId="2" applyBorder="1" applyAlignment="1">
      <alignment horizontal="left" vertical="center"/>
    </xf>
    <xf numFmtId="0" fontId="8" fillId="0" borderId="12" xfId="2" applyBorder="1" applyAlignment="1">
      <alignment horizontal="left" vertical="center"/>
    </xf>
    <xf numFmtId="0" fontId="8" fillId="0" borderId="32" xfId="2" applyBorder="1" applyAlignment="1">
      <alignment horizontal="left" vertical="center"/>
    </xf>
    <xf numFmtId="0" fontId="8" fillId="0" borderId="33" xfId="2" applyBorder="1" applyAlignment="1">
      <alignment horizontal="left" vertical="center"/>
    </xf>
    <xf numFmtId="0" fontId="8" fillId="0" borderId="39" xfId="2" applyBorder="1" applyAlignment="1">
      <alignment horizontal="left" vertical="center"/>
    </xf>
    <xf numFmtId="0" fontId="8" fillId="0" borderId="40" xfId="2" applyBorder="1" applyAlignment="1">
      <alignment horizontal="left" vertical="center"/>
    </xf>
    <xf numFmtId="0" fontId="8" fillId="0" borderId="51" xfId="2" applyBorder="1" applyAlignment="1">
      <alignment horizontal="left" vertical="center"/>
    </xf>
    <xf numFmtId="0" fontId="8" fillId="0" borderId="52" xfId="2" applyBorder="1" applyAlignment="1">
      <alignment horizontal="left" vertical="center"/>
    </xf>
    <xf numFmtId="0" fontId="8" fillId="0" borderId="53" xfId="2" applyBorder="1" applyAlignment="1">
      <alignment horizontal="left" vertical="center"/>
    </xf>
    <xf numFmtId="0" fontId="8" fillId="0" borderId="54" xfId="2" applyBorder="1" applyAlignment="1">
      <alignment horizontal="left" vertical="center"/>
    </xf>
    <xf numFmtId="176" fontId="7" fillId="0" borderId="9" xfId="1" applyNumberFormat="1" applyFont="1" applyBorder="1" applyAlignment="1">
      <alignment horizontal="center" vertical="center"/>
    </xf>
    <xf numFmtId="176" fontId="7" fillId="0" borderId="10" xfId="1" applyNumberFormat="1" applyFont="1" applyBorder="1" applyAlignment="1">
      <alignment horizontal="center" vertical="center"/>
    </xf>
    <xf numFmtId="176" fontId="7" fillId="0" borderId="11" xfId="1" applyNumberFormat="1" applyFont="1" applyBorder="1" applyAlignment="1">
      <alignment horizontal="center" vertical="center"/>
    </xf>
    <xf numFmtId="176" fontId="7" fillId="0" borderId="3" xfId="1" applyNumberFormat="1" applyFont="1" applyBorder="1" applyAlignment="1">
      <alignment horizontal="center" vertical="center"/>
    </xf>
    <xf numFmtId="176" fontId="7" fillId="0" borderId="12" xfId="1" applyNumberFormat="1" applyFont="1" applyBorder="1" applyAlignment="1">
      <alignment horizontal="center" vertical="center"/>
    </xf>
    <xf numFmtId="176" fontId="7" fillId="0" borderId="13" xfId="1" applyNumberFormat="1" applyFont="1" applyBorder="1" applyAlignment="1">
      <alignment horizontal="center" vertical="center" wrapText="1"/>
    </xf>
    <xf numFmtId="176" fontId="7" fillId="0" borderId="8" xfId="1" applyNumberFormat="1" applyFont="1" applyBorder="1" applyAlignment="1">
      <alignment horizontal="center" vertical="center" wrapText="1"/>
    </xf>
    <xf numFmtId="176" fontId="7" fillId="0" borderId="14" xfId="1" applyNumberFormat="1" applyFont="1" applyBorder="1" applyAlignment="1">
      <alignment horizontal="center" vertical="center"/>
    </xf>
    <xf numFmtId="176" fontId="7" fillId="0" borderId="15" xfId="1" applyNumberFormat="1" applyFont="1" applyBorder="1" applyAlignment="1">
      <alignment horizontal="center" vertical="center"/>
    </xf>
    <xf numFmtId="176" fontId="7" fillId="0" borderId="14" xfId="1" applyNumberFormat="1" applyFont="1" applyFill="1" applyBorder="1" applyAlignment="1">
      <alignment horizontal="center" vertical="center" wrapText="1"/>
    </xf>
    <xf numFmtId="176" fontId="7" fillId="0" borderId="9" xfId="1" applyNumberFormat="1" applyFont="1" applyFill="1" applyBorder="1" applyAlignment="1">
      <alignment horizontal="center" vertical="center" wrapText="1"/>
    </xf>
  </cellXfs>
  <cellStyles count="4">
    <cellStyle name="標準" xfId="0" builtinId="0"/>
    <cellStyle name="標準 2 2" xfId="2" xr:uid="{CE4D79BC-1F6E-4790-8CE4-89B668CF4DEE}"/>
    <cellStyle name="標準_電探見積" xfId="1" xr:uid="{3FA04204-DFBC-4863-A6BA-D4F8A55829F3}"/>
    <cellStyle name="標準_富士林道.H10" xfId="3" xr:uid="{80C4B1D9-CD0A-4697-9C26-17C1E93571D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ohno\tray\1&#29289;&#20214;\BACKUP\&#32207;&#2532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第1工区"/>
      <sheetName val="第2工区"/>
      <sheetName val="第3工区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3A15E1-3F9E-44C4-9568-E9B7EFDA7D2C}">
  <dimension ref="B3:F18"/>
  <sheetViews>
    <sheetView zoomScale="145" zoomScaleNormal="145" workbookViewId="0">
      <selection activeCell="D12" sqref="D12"/>
    </sheetView>
  </sheetViews>
  <sheetFormatPr defaultRowHeight="13.5"/>
  <cols>
    <col min="1" max="1" width="0.625" customWidth="1"/>
    <col min="2" max="2" width="6.875" bestFit="1" customWidth="1"/>
    <col min="3" max="6" width="12.375" customWidth="1"/>
  </cols>
  <sheetData>
    <row r="3" spans="2:6">
      <c r="B3" s="121" t="s">
        <v>66</v>
      </c>
      <c r="C3" s="121"/>
      <c r="D3" s="121"/>
      <c r="E3" s="121"/>
      <c r="F3" s="121"/>
    </row>
    <row r="4" spans="2:6">
      <c r="B4" s="76"/>
      <c r="C4" s="76"/>
      <c r="D4" s="76"/>
      <c r="E4" s="76"/>
      <c r="F4" s="76"/>
    </row>
    <row r="6" spans="2:6" ht="14.25" thickBot="1">
      <c r="B6" s="72" t="s">
        <v>61</v>
      </c>
      <c r="C6" s="72" t="s">
        <v>62</v>
      </c>
      <c r="D6" s="72" t="s">
        <v>63</v>
      </c>
      <c r="E6" s="72" t="s">
        <v>64</v>
      </c>
      <c r="F6" s="72" t="s">
        <v>65</v>
      </c>
    </row>
    <row r="7" spans="2:6" ht="14.25" thickTop="1">
      <c r="B7" s="73">
        <v>0</v>
      </c>
      <c r="C7" s="113">
        <v>0</v>
      </c>
      <c r="D7" s="74">
        <v>0</v>
      </c>
      <c r="E7" s="74">
        <v>2.6</v>
      </c>
      <c r="F7" s="113">
        <f>E7*D7</f>
        <v>0</v>
      </c>
    </row>
    <row r="8" spans="2:6">
      <c r="B8" s="10">
        <v>1</v>
      </c>
      <c r="C8" s="112">
        <f>C7+D8</f>
        <v>20</v>
      </c>
      <c r="D8" s="75">
        <v>20</v>
      </c>
      <c r="E8" s="75">
        <v>2.6</v>
      </c>
      <c r="F8" s="112">
        <f>(E7+E8)/2*D8</f>
        <v>52</v>
      </c>
    </row>
    <row r="9" spans="2:6">
      <c r="B9" s="10">
        <v>2</v>
      </c>
      <c r="C9" s="112">
        <f>C8+D9</f>
        <v>40</v>
      </c>
      <c r="D9" s="75">
        <v>20</v>
      </c>
      <c r="E9" s="75">
        <v>2.6</v>
      </c>
      <c r="F9" s="112">
        <f t="shared" ref="F9:F17" si="0">(E8+E9)/2*D9</f>
        <v>52</v>
      </c>
    </row>
    <row r="10" spans="2:6">
      <c r="B10" s="10">
        <v>3</v>
      </c>
      <c r="C10" s="112">
        <f t="shared" ref="C10:C17" si="1">C9+D10</f>
        <v>60</v>
      </c>
      <c r="D10" s="75">
        <v>20</v>
      </c>
      <c r="E10" s="75">
        <v>2.7</v>
      </c>
      <c r="F10" s="112">
        <f t="shared" si="0"/>
        <v>53.000000000000007</v>
      </c>
    </row>
    <row r="11" spans="2:6">
      <c r="B11" s="10">
        <v>4</v>
      </c>
      <c r="C11" s="112">
        <f t="shared" si="1"/>
        <v>80</v>
      </c>
      <c r="D11" s="75">
        <v>20</v>
      </c>
      <c r="E11" s="75">
        <v>2.65</v>
      </c>
      <c r="F11" s="112">
        <f t="shared" si="0"/>
        <v>53.5</v>
      </c>
    </row>
    <row r="12" spans="2:6">
      <c r="B12" s="10">
        <v>5</v>
      </c>
      <c r="C12" s="112">
        <f t="shared" si="1"/>
        <v>100</v>
      </c>
      <c r="D12" s="75">
        <v>20</v>
      </c>
      <c r="E12" s="75">
        <v>2.54</v>
      </c>
      <c r="F12" s="112">
        <f t="shared" si="0"/>
        <v>51.899999999999991</v>
      </c>
    </row>
    <row r="13" spans="2:6">
      <c r="B13" s="10">
        <v>6</v>
      </c>
      <c r="C13" s="112">
        <f t="shared" si="1"/>
        <v>120</v>
      </c>
      <c r="D13" s="75">
        <v>20</v>
      </c>
      <c r="E13" s="75">
        <v>2.65</v>
      </c>
      <c r="F13" s="112">
        <f t="shared" si="0"/>
        <v>51.899999999999991</v>
      </c>
    </row>
    <row r="14" spans="2:6">
      <c r="B14" s="10">
        <v>7</v>
      </c>
      <c r="C14" s="112">
        <f t="shared" si="1"/>
        <v>140</v>
      </c>
      <c r="D14" s="75">
        <v>20</v>
      </c>
      <c r="E14" s="75">
        <v>2.5499999999999998</v>
      </c>
      <c r="F14" s="112">
        <f t="shared" si="0"/>
        <v>51.999999999999993</v>
      </c>
    </row>
    <row r="15" spans="2:6">
      <c r="B15" s="10">
        <v>8</v>
      </c>
      <c r="C15" s="112">
        <f t="shared" si="1"/>
        <v>160</v>
      </c>
      <c r="D15" s="75">
        <v>20</v>
      </c>
      <c r="E15" s="75">
        <v>3.17</v>
      </c>
      <c r="F15" s="112">
        <f t="shared" si="0"/>
        <v>57.199999999999996</v>
      </c>
    </row>
    <row r="16" spans="2:6">
      <c r="B16" s="10">
        <v>9</v>
      </c>
      <c r="C16" s="112">
        <f t="shared" si="1"/>
        <v>180</v>
      </c>
      <c r="D16" s="75">
        <v>20</v>
      </c>
      <c r="E16" s="75">
        <v>4.5</v>
      </c>
      <c r="F16" s="112">
        <f t="shared" si="0"/>
        <v>76.7</v>
      </c>
    </row>
    <row r="17" spans="2:6">
      <c r="B17" s="10" t="s">
        <v>75</v>
      </c>
      <c r="C17" s="112">
        <f t="shared" si="1"/>
        <v>193.4</v>
      </c>
      <c r="D17" s="75">
        <v>13.4</v>
      </c>
      <c r="E17" s="75">
        <v>4.53</v>
      </c>
      <c r="F17" s="112">
        <f t="shared" si="0"/>
        <v>60.501000000000012</v>
      </c>
    </row>
    <row r="18" spans="2:6">
      <c r="B18" s="10" t="s">
        <v>34</v>
      </c>
      <c r="C18" s="75"/>
      <c r="D18" s="112">
        <f>SUM(D7:D17)</f>
        <v>193.4</v>
      </c>
      <c r="E18" s="75"/>
      <c r="F18" s="112">
        <f>SUM(F7:F17)</f>
        <v>560.70099999999991</v>
      </c>
    </row>
  </sheetData>
  <mergeCells count="1">
    <mergeCell ref="B3:F3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33A397-3209-4F1D-A83C-A70AE62319F0}">
  <dimension ref="B1:N41"/>
  <sheetViews>
    <sheetView zoomScaleNormal="75" zoomScaleSheetLayoutView="100" workbookViewId="0">
      <selection activeCell="M23" sqref="M23"/>
    </sheetView>
  </sheetViews>
  <sheetFormatPr defaultRowHeight="13.5"/>
  <cols>
    <col min="1" max="1" width="0.625" style="14" customWidth="1"/>
    <col min="2" max="2" width="6.875" style="11" customWidth="1"/>
    <col min="3" max="3" width="16.75" style="11" customWidth="1"/>
    <col min="4" max="5" width="3.125" style="11" customWidth="1"/>
    <col min="6" max="6" width="4.125" style="12" customWidth="1"/>
    <col min="7" max="7" width="4.125" style="11" customWidth="1"/>
    <col min="8" max="9" width="3.125" style="11" customWidth="1"/>
    <col min="10" max="10" width="4.125" style="11" customWidth="1"/>
    <col min="11" max="11" width="4.875" style="11" customWidth="1"/>
    <col min="12" max="12" width="11.25" style="11" customWidth="1"/>
    <col min="13" max="13" width="12.125" style="11" bestFit="1" customWidth="1"/>
    <col min="14" max="14" width="15.125" style="13" bestFit="1" customWidth="1"/>
    <col min="15" max="255" width="9" style="14"/>
    <col min="256" max="256" width="6.875" style="14" customWidth="1"/>
    <col min="257" max="257" width="13" style="14" customWidth="1"/>
    <col min="258" max="258" width="3.625" style="14" customWidth="1"/>
    <col min="259" max="259" width="4.125" style="14" customWidth="1"/>
    <col min="260" max="260" width="2.75" style="14" customWidth="1"/>
    <col min="261" max="261" width="6.25" style="14" customWidth="1"/>
    <col min="262" max="262" width="4.625" style="14" customWidth="1"/>
    <col min="263" max="263" width="3.5" style="14" customWidth="1"/>
    <col min="264" max="264" width="4.5" style="14" customWidth="1"/>
    <col min="265" max="265" width="2.5" style="14" customWidth="1"/>
    <col min="266" max="266" width="7.125" style="14" customWidth="1"/>
    <col min="267" max="267" width="4.625" style="14" customWidth="1"/>
    <col min="268" max="268" width="11.25" style="14" customWidth="1"/>
    <col min="269" max="269" width="9.375" style="14" customWidth="1"/>
    <col min="270" max="270" width="15.625" style="14" customWidth="1"/>
    <col min="271" max="511" width="9" style="14"/>
    <col min="512" max="512" width="6.875" style="14" customWidth="1"/>
    <col min="513" max="513" width="13" style="14" customWidth="1"/>
    <col min="514" max="514" width="3.625" style="14" customWidth="1"/>
    <col min="515" max="515" width="4.125" style="14" customWidth="1"/>
    <col min="516" max="516" width="2.75" style="14" customWidth="1"/>
    <col min="517" max="517" width="6.25" style="14" customWidth="1"/>
    <col min="518" max="518" width="4.625" style="14" customWidth="1"/>
    <col min="519" max="519" width="3.5" style="14" customWidth="1"/>
    <col min="520" max="520" width="4.5" style="14" customWidth="1"/>
    <col min="521" max="521" width="2.5" style="14" customWidth="1"/>
    <col min="522" max="522" width="7.125" style="14" customWidth="1"/>
    <col min="523" max="523" width="4.625" style="14" customWidth="1"/>
    <col min="524" max="524" width="11.25" style="14" customWidth="1"/>
    <col min="525" max="525" width="9.375" style="14" customWidth="1"/>
    <col min="526" max="526" width="15.625" style="14" customWidth="1"/>
    <col min="527" max="767" width="9" style="14"/>
    <col min="768" max="768" width="6.875" style="14" customWidth="1"/>
    <col min="769" max="769" width="13" style="14" customWidth="1"/>
    <col min="770" max="770" width="3.625" style="14" customWidth="1"/>
    <col min="771" max="771" width="4.125" style="14" customWidth="1"/>
    <col min="772" max="772" width="2.75" style="14" customWidth="1"/>
    <col min="773" max="773" width="6.25" style="14" customWidth="1"/>
    <col min="774" max="774" width="4.625" style="14" customWidth="1"/>
    <col min="775" max="775" width="3.5" style="14" customWidth="1"/>
    <col min="776" max="776" width="4.5" style="14" customWidth="1"/>
    <col min="777" max="777" width="2.5" style="14" customWidth="1"/>
    <col min="778" max="778" width="7.125" style="14" customWidth="1"/>
    <col min="779" max="779" width="4.625" style="14" customWidth="1"/>
    <col min="780" max="780" width="11.25" style="14" customWidth="1"/>
    <col min="781" max="781" width="9.375" style="14" customWidth="1"/>
    <col min="782" max="782" width="15.625" style="14" customWidth="1"/>
    <col min="783" max="1023" width="9" style="14"/>
    <col min="1024" max="1024" width="6.875" style="14" customWidth="1"/>
    <col min="1025" max="1025" width="13" style="14" customWidth="1"/>
    <col min="1026" max="1026" width="3.625" style="14" customWidth="1"/>
    <col min="1027" max="1027" width="4.125" style="14" customWidth="1"/>
    <col min="1028" max="1028" width="2.75" style="14" customWidth="1"/>
    <col min="1029" max="1029" width="6.25" style="14" customWidth="1"/>
    <col min="1030" max="1030" width="4.625" style="14" customWidth="1"/>
    <col min="1031" max="1031" width="3.5" style="14" customWidth="1"/>
    <col min="1032" max="1032" width="4.5" style="14" customWidth="1"/>
    <col min="1033" max="1033" width="2.5" style="14" customWidth="1"/>
    <col min="1034" max="1034" width="7.125" style="14" customWidth="1"/>
    <col min="1035" max="1035" width="4.625" style="14" customWidth="1"/>
    <col min="1036" max="1036" width="11.25" style="14" customWidth="1"/>
    <col min="1037" max="1037" width="9.375" style="14" customWidth="1"/>
    <col min="1038" max="1038" width="15.625" style="14" customWidth="1"/>
    <col min="1039" max="1279" width="9" style="14"/>
    <col min="1280" max="1280" width="6.875" style="14" customWidth="1"/>
    <col min="1281" max="1281" width="13" style="14" customWidth="1"/>
    <col min="1282" max="1282" width="3.625" style="14" customWidth="1"/>
    <col min="1283" max="1283" width="4.125" style="14" customWidth="1"/>
    <col min="1284" max="1284" width="2.75" style="14" customWidth="1"/>
    <col min="1285" max="1285" width="6.25" style="14" customWidth="1"/>
    <col min="1286" max="1286" width="4.625" style="14" customWidth="1"/>
    <col min="1287" max="1287" width="3.5" style="14" customWidth="1"/>
    <col min="1288" max="1288" width="4.5" style="14" customWidth="1"/>
    <col min="1289" max="1289" width="2.5" style="14" customWidth="1"/>
    <col min="1290" max="1290" width="7.125" style="14" customWidth="1"/>
    <col min="1291" max="1291" width="4.625" style="14" customWidth="1"/>
    <col min="1292" max="1292" width="11.25" style="14" customWidth="1"/>
    <col min="1293" max="1293" width="9.375" style="14" customWidth="1"/>
    <col min="1294" max="1294" width="15.625" style="14" customWidth="1"/>
    <col min="1295" max="1535" width="9" style="14"/>
    <col min="1536" max="1536" width="6.875" style="14" customWidth="1"/>
    <col min="1537" max="1537" width="13" style="14" customWidth="1"/>
    <col min="1538" max="1538" width="3.625" style="14" customWidth="1"/>
    <col min="1539" max="1539" width="4.125" style="14" customWidth="1"/>
    <col min="1540" max="1540" width="2.75" style="14" customWidth="1"/>
    <col min="1541" max="1541" width="6.25" style="14" customWidth="1"/>
    <col min="1542" max="1542" width="4.625" style="14" customWidth="1"/>
    <col min="1543" max="1543" width="3.5" style="14" customWidth="1"/>
    <col min="1544" max="1544" width="4.5" style="14" customWidth="1"/>
    <col min="1545" max="1545" width="2.5" style="14" customWidth="1"/>
    <col min="1546" max="1546" width="7.125" style="14" customWidth="1"/>
    <col min="1547" max="1547" width="4.625" style="14" customWidth="1"/>
    <col min="1548" max="1548" width="11.25" style="14" customWidth="1"/>
    <col min="1549" max="1549" width="9.375" style="14" customWidth="1"/>
    <col min="1550" max="1550" width="15.625" style="14" customWidth="1"/>
    <col min="1551" max="1791" width="9" style="14"/>
    <col min="1792" max="1792" width="6.875" style="14" customWidth="1"/>
    <col min="1793" max="1793" width="13" style="14" customWidth="1"/>
    <col min="1794" max="1794" width="3.625" style="14" customWidth="1"/>
    <col min="1795" max="1795" width="4.125" style="14" customWidth="1"/>
    <col min="1796" max="1796" width="2.75" style="14" customWidth="1"/>
    <col min="1797" max="1797" width="6.25" style="14" customWidth="1"/>
    <col min="1798" max="1798" width="4.625" style="14" customWidth="1"/>
    <col min="1799" max="1799" width="3.5" style="14" customWidth="1"/>
    <col min="1800" max="1800" width="4.5" style="14" customWidth="1"/>
    <col min="1801" max="1801" width="2.5" style="14" customWidth="1"/>
    <col min="1802" max="1802" width="7.125" style="14" customWidth="1"/>
    <col min="1803" max="1803" width="4.625" style="14" customWidth="1"/>
    <col min="1804" max="1804" width="11.25" style="14" customWidth="1"/>
    <col min="1805" max="1805" width="9.375" style="14" customWidth="1"/>
    <col min="1806" max="1806" width="15.625" style="14" customWidth="1"/>
    <col min="1807" max="2047" width="9" style="14"/>
    <col min="2048" max="2048" width="6.875" style="14" customWidth="1"/>
    <col min="2049" max="2049" width="13" style="14" customWidth="1"/>
    <col min="2050" max="2050" width="3.625" style="14" customWidth="1"/>
    <col min="2051" max="2051" width="4.125" style="14" customWidth="1"/>
    <col min="2052" max="2052" width="2.75" style="14" customWidth="1"/>
    <col min="2053" max="2053" width="6.25" style="14" customWidth="1"/>
    <col min="2054" max="2054" width="4.625" style="14" customWidth="1"/>
    <col min="2055" max="2055" width="3.5" style="14" customWidth="1"/>
    <col min="2056" max="2056" width="4.5" style="14" customWidth="1"/>
    <col min="2057" max="2057" width="2.5" style="14" customWidth="1"/>
    <col min="2058" max="2058" width="7.125" style="14" customWidth="1"/>
    <col min="2059" max="2059" width="4.625" style="14" customWidth="1"/>
    <col min="2060" max="2060" width="11.25" style="14" customWidth="1"/>
    <col min="2061" max="2061" width="9.375" style="14" customWidth="1"/>
    <col min="2062" max="2062" width="15.625" style="14" customWidth="1"/>
    <col min="2063" max="2303" width="9" style="14"/>
    <col min="2304" max="2304" width="6.875" style="14" customWidth="1"/>
    <col min="2305" max="2305" width="13" style="14" customWidth="1"/>
    <col min="2306" max="2306" width="3.625" style="14" customWidth="1"/>
    <col min="2307" max="2307" width="4.125" style="14" customWidth="1"/>
    <col min="2308" max="2308" width="2.75" style="14" customWidth="1"/>
    <col min="2309" max="2309" width="6.25" style="14" customWidth="1"/>
    <col min="2310" max="2310" width="4.625" style="14" customWidth="1"/>
    <col min="2311" max="2311" width="3.5" style="14" customWidth="1"/>
    <col min="2312" max="2312" width="4.5" style="14" customWidth="1"/>
    <col min="2313" max="2313" width="2.5" style="14" customWidth="1"/>
    <col min="2314" max="2314" width="7.125" style="14" customWidth="1"/>
    <col min="2315" max="2315" width="4.625" style="14" customWidth="1"/>
    <col min="2316" max="2316" width="11.25" style="14" customWidth="1"/>
    <col min="2317" max="2317" width="9.375" style="14" customWidth="1"/>
    <col min="2318" max="2318" width="15.625" style="14" customWidth="1"/>
    <col min="2319" max="2559" width="9" style="14"/>
    <col min="2560" max="2560" width="6.875" style="14" customWidth="1"/>
    <col min="2561" max="2561" width="13" style="14" customWidth="1"/>
    <col min="2562" max="2562" width="3.625" style="14" customWidth="1"/>
    <col min="2563" max="2563" width="4.125" style="14" customWidth="1"/>
    <col min="2564" max="2564" width="2.75" style="14" customWidth="1"/>
    <col min="2565" max="2565" width="6.25" style="14" customWidth="1"/>
    <col min="2566" max="2566" width="4.625" style="14" customWidth="1"/>
    <col min="2567" max="2567" width="3.5" style="14" customWidth="1"/>
    <col min="2568" max="2568" width="4.5" style="14" customWidth="1"/>
    <col min="2569" max="2569" width="2.5" style="14" customWidth="1"/>
    <col min="2570" max="2570" width="7.125" style="14" customWidth="1"/>
    <col min="2571" max="2571" width="4.625" style="14" customWidth="1"/>
    <col min="2572" max="2572" width="11.25" style="14" customWidth="1"/>
    <col min="2573" max="2573" width="9.375" style="14" customWidth="1"/>
    <col min="2574" max="2574" width="15.625" style="14" customWidth="1"/>
    <col min="2575" max="2815" width="9" style="14"/>
    <col min="2816" max="2816" width="6.875" style="14" customWidth="1"/>
    <col min="2817" max="2817" width="13" style="14" customWidth="1"/>
    <col min="2818" max="2818" width="3.625" style="14" customWidth="1"/>
    <col min="2819" max="2819" width="4.125" style="14" customWidth="1"/>
    <col min="2820" max="2820" width="2.75" style="14" customWidth="1"/>
    <col min="2821" max="2821" width="6.25" style="14" customWidth="1"/>
    <col min="2822" max="2822" width="4.625" style="14" customWidth="1"/>
    <col min="2823" max="2823" width="3.5" style="14" customWidth="1"/>
    <col min="2824" max="2824" width="4.5" style="14" customWidth="1"/>
    <col min="2825" max="2825" width="2.5" style="14" customWidth="1"/>
    <col min="2826" max="2826" width="7.125" style="14" customWidth="1"/>
    <col min="2827" max="2827" width="4.625" style="14" customWidth="1"/>
    <col min="2828" max="2828" width="11.25" style="14" customWidth="1"/>
    <col min="2829" max="2829" width="9.375" style="14" customWidth="1"/>
    <col min="2830" max="2830" width="15.625" style="14" customWidth="1"/>
    <col min="2831" max="3071" width="9" style="14"/>
    <col min="3072" max="3072" width="6.875" style="14" customWidth="1"/>
    <col min="3073" max="3073" width="13" style="14" customWidth="1"/>
    <col min="3074" max="3074" width="3.625" style="14" customWidth="1"/>
    <col min="3075" max="3075" width="4.125" style="14" customWidth="1"/>
    <col min="3076" max="3076" width="2.75" style="14" customWidth="1"/>
    <col min="3077" max="3077" width="6.25" style="14" customWidth="1"/>
    <col min="3078" max="3078" width="4.625" style="14" customWidth="1"/>
    <col min="3079" max="3079" width="3.5" style="14" customWidth="1"/>
    <col min="3080" max="3080" width="4.5" style="14" customWidth="1"/>
    <col min="3081" max="3081" width="2.5" style="14" customWidth="1"/>
    <col min="3082" max="3082" width="7.125" style="14" customWidth="1"/>
    <col min="3083" max="3083" width="4.625" style="14" customWidth="1"/>
    <col min="3084" max="3084" width="11.25" style="14" customWidth="1"/>
    <col min="3085" max="3085" width="9.375" style="14" customWidth="1"/>
    <col min="3086" max="3086" width="15.625" style="14" customWidth="1"/>
    <col min="3087" max="3327" width="9" style="14"/>
    <col min="3328" max="3328" width="6.875" style="14" customWidth="1"/>
    <col min="3329" max="3329" width="13" style="14" customWidth="1"/>
    <col min="3330" max="3330" width="3.625" style="14" customWidth="1"/>
    <col min="3331" max="3331" width="4.125" style="14" customWidth="1"/>
    <col min="3332" max="3332" width="2.75" style="14" customWidth="1"/>
    <col min="3333" max="3333" width="6.25" style="14" customWidth="1"/>
    <col min="3334" max="3334" width="4.625" style="14" customWidth="1"/>
    <col min="3335" max="3335" width="3.5" style="14" customWidth="1"/>
    <col min="3336" max="3336" width="4.5" style="14" customWidth="1"/>
    <col min="3337" max="3337" width="2.5" style="14" customWidth="1"/>
    <col min="3338" max="3338" width="7.125" style="14" customWidth="1"/>
    <col min="3339" max="3339" width="4.625" style="14" customWidth="1"/>
    <col min="3340" max="3340" width="11.25" style="14" customWidth="1"/>
    <col min="3341" max="3341" width="9.375" style="14" customWidth="1"/>
    <col min="3342" max="3342" width="15.625" style="14" customWidth="1"/>
    <col min="3343" max="3583" width="9" style="14"/>
    <col min="3584" max="3584" width="6.875" style="14" customWidth="1"/>
    <col min="3585" max="3585" width="13" style="14" customWidth="1"/>
    <col min="3586" max="3586" width="3.625" style="14" customWidth="1"/>
    <col min="3587" max="3587" width="4.125" style="14" customWidth="1"/>
    <col min="3588" max="3588" width="2.75" style="14" customWidth="1"/>
    <col min="3589" max="3589" width="6.25" style="14" customWidth="1"/>
    <col min="3590" max="3590" width="4.625" style="14" customWidth="1"/>
    <col min="3591" max="3591" width="3.5" style="14" customWidth="1"/>
    <col min="3592" max="3592" width="4.5" style="14" customWidth="1"/>
    <col min="3593" max="3593" width="2.5" style="14" customWidth="1"/>
    <col min="3594" max="3594" width="7.125" style="14" customWidth="1"/>
    <col min="3595" max="3595" width="4.625" style="14" customWidth="1"/>
    <col min="3596" max="3596" width="11.25" style="14" customWidth="1"/>
    <col min="3597" max="3597" width="9.375" style="14" customWidth="1"/>
    <col min="3598" max="3598" width="15.625" style="14" customWidth="1"/>
    <col min="3599" max="3839" width="9" style="14"/>
    <col min="3840" max="3840" width="6.875" style="14" customWidth="1"/>
    <col min="3841" max="3841" width="13" style="14" customWidth="1"/>
    <col min="3842" max="3842" width="3.625" style="14" customWidth="1"/>
    <col min="3843" max="3843" width="4.125" style="14" customWidth="1"/>
    <col min="3844" max="3844" width="2.75" style="14" customWidth="1"/>
    <col min="3845" max="3845" width="6.25" style="14" customWidth="1"/>
    <col min="3846" max="3846" width="4.625" style="14" customWidth="1"/>
    <col min="3847" max="3847" width="3.5" style="14" customWidth="1"/>
    <col min="3848" max="3848" width="4.5" style="14" customWidth="1"/>
    <col min="3849" max="3849" width="2.5" style="14" customWidth="1"/>
    <col min="3850" max="3850" width="7.125" style="14" customWidth="1"/>
    <col min="3851" max="3851" width="4.625" style="14" customWidth="1"/>
    <col min="3852" max="3852" width="11.25" style="14" customWidth="1"/>
    <col min="3853" max="3853" width="9.375" style="14" customWidth="1"/>
    <col min="3854" max="3854" width="15.625" style="14" customWidth="1"/>
    <col min="3855" max="4095" width="9" style="14"/>
    <col min="4096" max="4096" width="6.875" style="14" customWidth="1"/>
    <col min="4097" max="4097" width="13" style="14" customWidth="1"/>
    <col min="4098" max="4098" width="3.625" style="14" customWidth="1"/>
    <col min="4099" max="4099" width="4.125" style="14" customWidth="1"/>
    <col min="4100" max="4100" width="2.75" style="14" customWidth="1"/>
    <col min="4101" max="4101" width="6.25" style="14" customWidth="1"/>
    <col min="4102" max="4102" width="4.625" style="14" customWidth="1"/>
    <col min="4103" max="4103" width="3.5" style="14" customWidth="1"/>
    <col min="4104" max="4104" width="4.5" style="14" customWidth="1"/>
    <col min="4105" max="4105" width="2.5" style="14" customWidth="1"/>
    <col min="4106" max="4106" width="7.125" style="14" customWidth="1"/>
    <col min="4107" max="4107" width="4.625" style="14" customWidth="1"/>
    <col min="4108" max="4108" width="11.25" style="14" customWidth="1"/>
    <col min="4109" max="4109" width="9.375" style="14" customWidth="1"/>
    <col min="4110" max="4110" width="15.625" style="14" customWidth="1"/>
    <col min="4111" max="4351" width="9" style="14"/>
    <col min="4352" max="4352" width="6.875" style="14" customWidth="1"/>
    <col min="4353" max="4353" width="13" style="14" customWidth="1"/>
    <col min="4354" max="4354" width="3.625" style="14" customWidth="1"/>
    <col min="4355" max="4355" width="4.125" style="14" customWidth="1"/>
    <col min="4356" max="4356" width="2.75" style="14" customWidth="1"/>
    <col min="4357" max="4357" width="6.25" style="14" customWidth="1"/>
    <col min="4358" max="4358" width="4.625" style="14" customWidth="1"/>
    <col min="4359" max="4359" width="3.5" style="14" customWidth="1"/>
    <col min="4360" max="4360" width="4.5" style="14" customWidth="1"/>
    <col min="4361" max="4361" width="2.5" style="14" customWidth="1"/>
    <col min="4362" max="4362" width="7.125" style="14" customWidth="1"/>
    <col min="4363" max="4363" width="4.625" style="14" customWidth="1"/>
    <col min="4364" max="4364" width="11.25" style="14" customWidth="1"/>
    <col min="4365" max="4365" width="9.375" style="14" customWidth="1"/>
    <col min="4366" max="4366" width="15.625" style="14" customWidth="1"/>
    <col min="4367" max="4607" width="9" style="14"/>
    <col min="4608" max="4608" width="6.875" style="14" customWidth="1"/>
    <col min="4609" max="4609" width="13" style="14" customWidth="1"/>
    <col min="4610" max="4610" width="3.625" style="14" customWidth="1"/>
    <col min="4611" max="4611" width="4.125" style="14" customWidth="1"/>
    <col min="4612" max="4612" width="2.75" style="14" customWidth="1"/>
    <col min="4613" max="4613" width="6.25" style="14" customWidth="1"/>
    <col min="4614" max="4614" width="4.625" style="14" customWidth="1"/>
    <col min="4615" max="4615" width="3.5" style="14" customWidth="1"/>
    <col min="4616" max="4616" width="4.5" style="14" customWidth="1"/>
    <col min="4617" max="4617" width="2.5" style="14" customWidth="1"/>
    <col min="4618" max="4618" width="7.125" style="14" customWidth="1"/>
    <col min="4619" max="4619" width="4.625" style="14" customWidth="1"/>
    <col min="4620" max="4620" width="11.25" style="14" customWidth="1"/>
    <col min="4621" max="4621" width="9.375" style="14" customWidth="1"/>
    <col min="4622" max="4622" width="15.625" style="14" customWidth="1"/>
    <col min="4623" max="4863" width="9" style="14"/>
    <col min="4864" max="4864" width="6.875" style="14" customWidth="1"/>
    <col min="4865" max="4865" width="13" style="14" customWidth="1"/>
    <col min="4866" max="4866" width="3.625" style="14" customWidth="1"/>
    <col min="4867" max="4867" width="4.125" style="14" customWidth="1"/>
    <col min="4868" max="4868" width="2.75" style="14" customWidth="1"/>
    <col min="4869" max="4869" width="6.25" style="14" customWidth="1"/>
    <col min="4870" max="4870" width="4.625" style="14" customWidth="1"/>
    <col min="4871" max="4871" width="3.5" style="14" customWidth="1"/>
    <col min="4872" max="4872" width="4.5" style="14" customWidth="1"/>
    <col min="4873" max="4873" width="2.5" style="14" customWidth="1"/>
    <col min="4874" max="4874" width="7.125" style="14" customWidth="1"/>
    <col min="4875" max="4875" width="4.625" style="14" customWidth="1"/>
    <col min="4876" max="4876" width="11.25" style="14" customWidth="1"/>
    <col min="4877" max="4877" width="9.375" style="14" customWidth="1"/>
    <col min="4878" max="4878" width="15.625" style="14" customWidth="1"/>
    <col min="4879" max="5119" width="9" style="14"/>
    <col min="5120" max="5120" width="6.875" style="14" customWidth="1"/>
    <col min="5121" max="5121" width="13" style="14" customWidth="1"/>
    <col min="5122" max="5122" width="3.625" style="14" customWidth="1"/>
    <col min="5123" max="5123" width="4.125" style="14" customWidth="1"/>
    <col min="5124" max="5124" width="2.75" style="14" customWidth="1"/>
    <col min="5125" max="5125" width="6.25" style="14" customWidth="1"/>
    <col min="5126" max="5126" width="4.625" style="14" customWidth="1"/>
    <col min="5127" max="5127" width="3.5" style="14" customWidth="1"/>
    <col min="5128" max="5128" width="4.5" style="14" customWidth="1"/>
    <col min="5129" max="5129" width="2.5" style="14" customWidth="1"/>
    <col min="5130" max="5130" width="7.125" style="14" customWidth="1"/>
    <col min="5131" max="5131" width="4.625" style="14" customWidth="1"/>
    <col min="5132" max="5132" width="11.25" style="14" customWidth="1"/>
    <col min="5133" max="5133" width="9.375" style="14" customWidth="1"/>
    <col min="5134" max="5134" width="15.625" style="14" customWidth="1"/>
    <col min="5135" max="5375" width="9" style="14"/>
    <col min="5376" max="5376" width="6.875" style="14" customWidth="1"/>
    <col min="5377" max="5377" width="13" style="14" customWidth="1"/>
    <col min="5378" max="5378" width="3.625" style="14" customWidth="1"/>
    <col min="5379" max="5379" width="4.125" style="14" customWidth="1"/>
    <col min="5380" max="5380" width="2.75" style="14" customWidth="1"/>
    <col min="5381" max="5381" width="6.25" style="14" customWidth="1"/>
    <col min="5382" max="5382" width="4.625" style="14" customWidth="1"/>
    <col min="5383" max="5383" width="3.5" style="14" customWidth="1"/>
    <col min="5384" max="5384" width="4.5" style="14" customWidth="1"/>
    <col min="5385" max="5385" width="2.5" style="14" customWidth="1"/>
    <col min="5386" max="5386" width="7.125" style="14" customWidth="1"/>
    <col min="5387" max="5387" width="4.625" style="14" customWidth="1"/>
    <col min="5388" max="5388" width="11.25" style="14" customWidth="1"/>
    <col min="5389" max="5389" width="9.375" style="14" customWidth="1"/>
    <col min="5390" max="5390" width="15.625" style="14" customWidth="1"/>
    <col min="5391" max="5631" width="9" style="14"/>
    <col min="5632" max="5632" width="6.875" style="14" customWidth="1"/>
    <col min="5633" max="5633" width="13" style="14" customWidth="1"/>
    <col min="5634" max="5634" width="3.625" style="14" customWidth="1"/>
    <col min="5635" max="5635" width="4.125" style="14" customWidth="1"/>
    <col min="5636" max="5636" width="2.75" style="14" customWidth="1"/>
    <col min="5637" max="5637" width="6.25" style="14" customWidth="1"/>
    <col min="5638" max="5638" width="4.625" style="14" customWidth="1"/>
    <col min="5639" max="5639" width="3.5" style="14" customWidth="1"/>
    <col min="5640" max="5640" width="4.5" style="14" customWidth="1"/>
    <col min="5641" max="5641" width="2.5" style="14" customWidth="1"/>
    <col min="5642" max="5642" width="7.125" style="14" customWidth="1"/>
    <col min="5643" max="5643" width="4.625" style="14" customWidth="1"/>
    <col min="5644" max="5644" width="11.25" style="14" customWidth="1"/>
    <col min="5645" max="5645" width="9.375" style="14" customWidth="1"/>
    <col min="5646" max="5646" width="15.625" style="14" customWidth="1"/>
    <col min="5647" max="5887" width="9" style="14"/>
    <col min="5888" max="5888" width="6.875" style="14" customWidth="1"/>
    <col min="5889" max="5889" width="13" style="14" customWidth="1"/>
    <col min="5890" max="5890" width="3.625" style="14" customWidth="1"/>
    <col min="5891" max="5891" width="4.125" style="14" customWidth="1"/>
    <col min="5892" max="5892" width="2.75" style="14" customWidth="1"/>
    <col min="5893" max="5893" width="6.25" style="14" customWidth="1"/>
    <col min="5894" max="5894" width="4.625" style="14" customWidth="1"/>
    <col min="5895" max="5895" width="3.5" style="14" customWidth="1"/>
    <col min="5896" max="5896" width="4.5" style="14" customWidth="1"/>
    <col min="5897" max="5897" width="2.5" style="14" customWidth="1"/>
    <col min="5898" max="5898" width="7.125" style="14" customWidth="1"/>
    <col min="5899" max="5899" width="4.625" style="14" customWidth="1"/>
    <col min="5900" max="5900" width="11.25" style="14" customWidth="1"/>
    <col min="5901" max="5901" width="9.375" style="14" customWidth="1"/>
    <col min="5902" max="5902" width="15.625" style="14" customWidth="1"/>
    <col min="5903" max="6143" width="9" style="14"/>
    <col min="6144" max="6144" width="6.875" style="14" customWidth="1"/>
    <col min="6145" max="6145" width="13" style="14" customWidth="1"/>
    <col min="6146" max="6146" width="3.625" style="14" customWidth="1"/>
    <col min="6147" max="6147" width="4.125" style="14" customWidth="1"/>
    <col min="6148" max="6148" width="2.75" style="14" customWidth="1"/>
    <col min="6149" max="6149" width="6.25" style="14" customWidth="1"/>
    <col min="6150" max="6150" width="4.625" style="14" customWidth="1"/>
    <col min="6151" max="6151" width="3.5" style="14" customWidth="1"/>
    <col min="6152" max="6152" width="4.5" style="14" customWidth="1"/>
    <col min="6153" max="6153" width="2.5" style="14" customWidth="1"/>
    <col min="6154" max="6154" width="7.125" style="14" customWidth="1"/>
    <col min="6155" max="6155" width="4.625" style="14" customWidth="1"/>
    <col min="6156" max="6156" width="11.25" style="14" customWidth="1"/>
    <col min="6157" max="6157" width="9.375" style="14" customWidth="1"/>
    <col min="6158" max="6158" width="15.625" style="14" customWidth="1"/>
    <col min="6159" max="6399" width="9" style="14"/>
    <col min="6400" max="6400" width="6.875" style="14" customWidth="1"/>
    <col min="6401" max="6401" width="13" style="14" customWidth="1"/>
    <col min="6402" max="6402" width="3.625" style="14" customWidth="1"/>
    <col min="6403" max="6403" width="4.125" style="14" customWidth="1"/>
    <col min="6404" max="6404" width="2.75" style="14" customWidth="1"/>
    <col min="6405" max="6405" width="6.25" style="14" customWidth="1"/>
    <col min="6406" max="6406" width="4.625" style="14" customWidth="1"/>
    <col min="6407" max="6407" width="3.5" style="14" customWidth="1"/>
    <col min="6408" max="6408" width="4.5" style="14" customWidth="1"/>
    <col min="6409" max="6409" width="2.5" style="14" customWidth="1"/>
    <col min="6410" max="6410" width="7.125" style="14" customWidth="1"/>
    <col min="6411" max="6411" width="4.625" style="14" customWidth="1"/>
    <col min="6412" max="6412" width="11.25" style="14" customWidth="1"/>
    <col min="6413" max="6413" width="9.375" style="14" customWidth="1"/>
    <col min="6414" max="6414" width="15.625" style="14" customWidth="1"/>
    <col min="6415" max="6655" width="9" style="14"/>
    <col min="6656" max="6656" width="6.875" style="14" customWidth="1"/>
    <col min="6657" max="6657" width="13" style="14" customWidth="1"/>
    <col min="6658" max="6658" width="3.625" style="14" customWidth="1"/>
    <col min="6659" max="6659" width="4.125" style="14" customWidth="1"/>
    <col min="6660" max="6660" width="2.75" style="14" customWidth="1"/>
    <col min="6661" max="6661" width="6.25" style="14" customWidth="1"/>
    <col min="6662" max="6662" width="4.625" style="14" customWidth="1"/>
    <col min="6663" max="6663" width="3.5" style="14" customWidth="1"/>
    <col min="6664" max="6664" width="4.5" style="14" customWidth="1"/>
    <col min="6665" max="6665" width="2.5" style="14" customWidth="1"/>
    <col min="6666" max="6666" width="7.125" style="14" customWidth="1"/>
    <col min="6667" max="6667" width="4.625" style="14" customWidth="1"/>
    <col min="6668" max="6668" width="11.25" style="14" customWidth="1"/>
    <col min="6669" max="6669" width="9.375" style="14" customWidth="1"/>
    <col min="6670" max="6670" width="15.625" style="14" customWidth="1"/>
    <col min="6671" max="6911" width="9" style="14"/>
    <col min="6912" max="6912" width="6.875" style="14" customWidth="1"/>
    <col min="6913" max="6913" width="13" style="14" customWidth="1"/>
    <col min="6914" max="6914" width="3.625" style="14" customWidth="1"/>
    <col min="6915" max="6915" width="4.125" style="14" customWidth="1"/>
    <col min="6916" max="6916" width="2.75" style="14" customWidth="1"/>
    <col min="6917" max="6917" width="6.25" style="14" customWidth="1"/>
    <col min="6918" max="6918" width="4.625" style="14" customWidth="1"/>
    <col min="6919" max="6919" width="3.5" style="14" customWidth="1"/>
    <col min="6920" max="6920" width="4.5" style="14" customWidth="1"/>
    <col min="6921" max="6921" width="2.5" style="14" customWidth="1"/>
    <col min="6922" max="6922" width="7.125" style="14" customWidth="1"/>
    <col min="6923" max="6923" width="4.625" style="14" customWidth="1"/>
    <col min="6924" max="6924" width="11.25" style="14" customWidth="1"/>
    <col min="6925" max="6925" width="9.375" style="14" customWidth="1"/>
    <col min="6926" max="6926" width="15.625" style="14" customWidth="1"/>
    <col min="6927" max="7167" width="9" style="14"/>
    <col min="7168" max="7168" width="6.875" style="14" customWidth="1"/>
    <col min="7169" max="7169" width="13" style="14" customWidth="1"/>
    <col min="7170" max="7170" width="3.625" style="14" customWidth="1"/>
    <col min="7171" max="7171" width="4.125" style="14" customWidth="1"/>
    <col min="7172" max="7172" width="2.75" style="14" customWidth="1"/>
    <col min="7173" max="7173" width="6.25" style="14" customWidth="1"/>
    <col min="7174" max="7174" width="4.625" style="14" customWidth="1"/>
    <col min="7175" max="7175" width="3.5" style="14" customWidth="1"/>
    <col min="7176" max="7176" width="4.5" style="14" customWidth="1"/>
    <col min="7177" max="7177" width="2.5" style="14" customWidth="1"/>
    <col min="7178" max="7178" width="7.125" style="14" customWidth="1"/>
    <col min="7179" max="7179" width="4.625" style="14" customWidth="1"/>
    <col min="7180" max="7180" width="11.25" style="14" customWidth="1"/>
    <col min="7181" max="7181" width="9.375" style="14" customWidth="1"/>
    <col min="7182" max="7182" width="15.625" style="14" customWidth="1"/>
    <col min="7183" max="7423" width="9" style="14"/>
    <col min="7424" max="7424" width="6.875" style="14" customWidth="1"/>
    <col min="7425" max="7425" width="13" style="14" customWidth="1"/>
    <col min="7426" max="7426" width="3.625" style="14" customWidth="1"/>
    <col min="7427" max="7427" width="4.125" style="14" customWidth="1"/>
    <col min="7428" max="7428" width="2.75" style="14" customWidth="1"/>
    <col min="7429" max="7429" width="6.25" style="14" customWidth="1"/>
    <col min="7430" max="7430" width="4.625" style="14" customWidth="1"/>
    <col min="7431" max="7431" width="3.5" style="14" customWidth="1"/>
    <col min="7432" max="7432" width="4.5" style="14" customWidth="1"/>
    <col min="7433" max="7433" width="2.5" style="14" customWidth="1"/>
    <col min="7434" max="7434" width="7.125" style="14" customWidth="1"/>
    <col min="7435" max="7435" width="4.625" style="14" customWidth="1"/>
    <col min="7436" max="7436" width="11.25" style="14" customWidth="1"/>
    <col min="7437" max="7437" width="9.375" style="14" customWidth="1"/>
    <col min="7438" max="7438" width="15.625" style="14" customWidth="1"/>
    <col min="7439" max="7679" width="9" style="14"/>
    <col min="7680" max="7680" width="6.875" style="14" customWidth="1"/>
    <col min="7681" max="7681" width="13" style="14" customWidth="1"/>
    <col min="7682" max="7682" width="3.625" style="14" customWidth="1"/>
    <col min="7683" max="7683" width="4.125" style="14" customWidth="1"/>
    <col min="7684" max="7684" width="2.75" style="14" customWidth="1"/>
    <col min="7685" max="7685" width="6.25" style="14" customWidth="1"/>
    <col min="7686" max="7686" width="4.625" style="14" customWidth="1"/>
    <col min="7687" max="7687" width="3.5" style="14" customWidth="1"/>
    <col min="7688" max="7688" width="4.5" style="14" customWidth="1"/>
    <col min="7689" max="7689" width="2.5" style="14" customWidth="1"/>
    <col min="7690" max="7690" width="7.125" style="14" customWidth="1"/>
    <col min="7691" max="7691" width="4.625" style="14" customWidth="1"/>
    <col min="7692" max="7692" width="11.25" style="14" customWidth="1"/>
    <col min="7693" max="7693" width="9.375" style="14" customWidth="1"/>
    <col min="7694" max="7694" width="15.625" style="14" customWidth="1"/>
    <col min="7695" max="7935" width="9" style="14"/>
    <col min="7936" max="7936" width="6.875" style="14" customWidth="1"/>
    <col min="7937" max="7937" width="13" style="14" customWidth="1"/>
    <col min="7938" max="7938" width="3.625" style="14" customWidth="1"/>
    <col min="7939" max="7939" width="4.125" style="14" customWidth="1"/>
    <col min="7940" max="7940" width="2.75" style="14" customWidth="1"/>
    <col min="7941" max="7941" width="6.25" style="14" customWidth="1"/>
    <col min="7942" max="7942" width="4.625" style="14" customWidth="1"/>
    <col min="7943" max="7943" width="3.5" style="14" customWidth="1"/>
    <col min="7944" max="7944" width="4.5" style="14" customWidth="1"/>
    <col min="7945" max="7945" width="2.5" style="14" customWidth="1"/>
    <col min="7946" max="7946" width="7.125" style="14" customWidth="1"/>
    <col min="7947" max="7947" width="4.625" style="14" customWidth="1"/>
    <col min="7948" max="7948" width="11.25" style="14" customWidth="1"/>
    <col min="7949" max="7949" width="9.375" style="14" customWidth="1"/>
    <col min="7950" max="7950" width="15.625" style="14" customWidth="1"/>
    <col min="7951" max="8191" width="9" style="14"/>
    <col min="8192" max="8192" width="6.875" style="14" customWidth="1"/>
    <col min="8193" max="8193" width="13" style="14" customWidth="1"/>
    <col min="8194" max="8194" width="3.625" style="14" customWidth="1"/>
    <col min="8195" max="8195" width="4.125" style="14" customWidth="1"/>
    <col min="8196" max="8196" width="2.75" style="14" customWidth="1"/>
    <col min="8197" max="8197" width="6.25" style="14" customWidth="1"/>
    <col min="8198" max="8198" width="4.625" style="14" customWidth="1"/>
    <col min="8199" max="8199" width="3.5" style="14" customWidth="1"/>
    <col min="8200" max="8200" width="4.5" style="14" customWidth="1"/>
    <col min="8201" max="8201" width="2.5" style="14" customWidth="1"/>
    <col min="8202" max="8202" width="7.125" style="14" customWidth="1"/>
    <col min="8203" max="8203" width="4.625" style="14" customWidth="1"/>
    <col min="8204" max="8204" width="11.25" style="14" customWidth="1"/>
    <col min="8205" max="8205" width="9.375" style="14" customWidth="1"/>
    <col min="8206" max="8206" width="15.625" style="14" customWidth="1"/>
    <col min="8207" max="8447" width="9" style="14"/>
    <col min="8448" max="8448" width="6.875" style="14" customWidth="1"/>
    <col min="8449" max="8449" width="13" style="14" customWidth="1"/>
    <col min="8450" max="8450" width="3.625" style="14" customWidth="1"/>
    <col min="8451" max="8451" width="4.125" style="14" customWidth="1"/>
    <col min="8452" max="8452" width="2.75" style="14" customWidth="1"/>
    <col min="8453" max="8453" width="6.25" style="14" customWidth="1"/>
    <col min="8454" max="8454" width="4.625" style="14" customWidth="1"/>
    <col min="8455" max="8455" width="3.5" style="14" customWidth="1"/>
    <col min="8456" max="8456" width="4.5" style="14" customWidth="1"/>
    <col min="8457" max="8457" width="2.5" style="14" customWidth="1"/>
    <col min="8458" max="8458" width="7.125" style="14" customWidth="1"/>
    <col min="8459" max="8459" width="4.625" style="14" customWidth="1"/>
    <col min="8460" max="8460" width="11.25" style="14" customWidth="1"/>
    <col min="8461" max="8461" width="9.375" style="14" customWidth="1"/>
    <col min="8462" max="8462" width="15.625" style="14" customWidth="1"/>
    <col min="8463" max="8703" width="9" style="14"/>
    <col min="8704" max="8704" width="6.875" style="14" customWidth="1"/>
    <col min="8705" max="8705" width="13" style="14" customWidth="1"/>
    <col min="8706" max="8706" width="3.625" style="14" customWidth="1"/>
    <col min="8707" max="8707" width="4.125" style="14" customWidth="1"/>
    <col min="8708" max="8708" width="2.75" style="14" customWidth="1"/>
    <col min="8709" max="8709" width="6.25" style="14" customWidth="1"/>
    <col min="8710" max="8710" width="4.625" style="14" customWidth="1"/>
    <col min="8711" max="8711" width="3.5" style="14" customWidth="1"/>
    <col min="8712" max="8712" width="4.5" style="14" customWidth="1"/>
    <col min="8713" max="8713" width="2.5" style="14" customWidth="1"/>
    <col min="8714" max="8714" width="7.125" style="14" customWidth="1"/>
    <col min="8715" max="8715" width="4.625" style="14" customWidth="1"/>
    <col min="8716" max="8716" width="11.25" style="14" customWidth="1"/>
    <col min="8717" max="8717" width="9.375" style="14" customWidth="1"/>
    <col min="8718" max="8718" width="15.625" style="14" customWidth="1"/>
    <col min="8719" max="8959" width="9" style="14"/>
    <col min="8960" max="8960" width="6.875" style="14" customWidth="1"/>
    <col min="8961" max="8961" width="13" style="14" customWidth="1"/>
    <col min="8962" max="8962" width="3.625" style="14" customWidth="1"/>
    <col min="8963" max="8963" width="4.125" style="14" customWidth="1"/>
    <col min="8964" max="8964" width="2.75" style="14" customWidth="1"/>
    <col min="8965" max="8965" width="6.25" style="14" customWidth="1"/>
    <col min="8966" max="8966" width="4.625" style="14" customWidth="1"/>
    <col min="8967" max="8967" width="3.5" style="14" customWidth="1"/>
    <col min="8968" max="8968" width="4.5" style="14" customWidth="1"/>
    <col min="8969" max="8969" width="2.5" style="14" customWidth="1"/>
    <col min="8970" max="8970" width="7.125" style="14" customWidth="1"/>
    <col min="8971" max="8971" width="4.625" style="14" customWidth="1"/>
    <col min="8972" max="8972" width="11.25" style="14" customWidth="1"/>
    <col min="8973" max="8973" width="9.375" style="14" customWidth="1"/>
    <col min="8974" max="8974" width="15.625" style="14" customWidth="1"/>
    <col min="8975" max="9215" width="9" style="14"/>
    <col min="9216" max="9216" width="6.875" style="14" customWidth="1"/>
    <col min="9217" max="9217" width="13" style="14" customWidth="1"/>
    <col min="9218" max="9218" width="3.625" style="14" customWidth="1"/>
    <col min="9219" max="9219" width="4.125" style="14" customWidth="1"/>
    <col min="9220" max="9220" width="2.75" style="14" customWidth="1"/>
    <col min="9221" max="9221" width="6.25" style="14" customWidth="1"/>
    <col min="9222" max="9222" width="4.625" style="14" customWidth="1"/>
    <col min="9223" max="9223" width="3.5" style="14" customWidth="1"/>
    <col min="9224" max="9224" width="4.5" style="14" customWidth="1"/>
    <col min="9225" max="9225" width="2.5" style="14" customWidth="1"/>
    <col min="9226" max="9226" width="7.125" style="14" customWidth="1"/>
    <col min="9227" max="9227" width="4.625" style="14" customWidth="1"/>
    <col min="9228" max="9228" width="11.25" style="14" customWidth="1"/>
    <col min="9229" max="9229" width="9.375" style="14" customWidth="1"/>
    <col min="9230" max="9230" width="15.625" style="14" customWidth="1"/>
    <col min="9231" max="9471" width="9" style="14"/>
    <col min="9472" max="9472" width="6.875" style="14" customWidth="1"/>
    <col min="9473" max="9473" width="13" style="14" customWidth="1"/>
    <col min="9474" max="9474" width="3.625" style="14" customWidth="1"/>
    <col min="9475" max="9475" width="4.125" style="14" customWidth="1"/>
    <col min="9476" max="9476" width="2.75" style="14" customWidth="1"/>
    <col min="9477" max="9477" width="6.25" style="14" customWidth="1"/>
    <col min="9478" max="9478" width="4.625" style="14" customWidth="1"/>
    <col min="9479" max="9479" width="3.5" style="14" customWidth="1"/>
    <col min="9480" max="9480" width="4.5" style="14" customWidth="1"/>
    <col min="9481" max="9481" width="2.5" style="14" customWidth="1"/>
    <col min="9482" max="9482" width="7.125" style="14" customWidth="1"/>
    <col min="9483" max="9483" width="4.625" style="14" customWidth="1"/>
    <col min="9484" max="9484" width="11.25" style="14" customWidth="1"/>
    <col min="9485" max="9485" width="9.375" style="14" customWidth="1"/>
    <col min="9486" max="9486" width="15.625" style="14" customWidth="1"/>
    <col min="9487" max="9727" width="9" style="14"/>
    <col min="9728" max="9728" width="6.875" style="14" customWidth="1"/>
    <col min="9729" max="9729" width="13" style="14" customWidth="1"/>
    <col min="9730" max="9730" width="3.625" style="14" customWidth="1"/>
    <col min="9731" max="9731" width="4.125" style="14" customWidth="1"/>
    <col min="9732" max="9732" width="2.75" style="14" customWidth="1"/>
    <col min="9733" max="9733" width="6.25" style="14" customWidth="1"/>
    <col min="9734" max="9734" width="4.625" style="14" customWidth="1"/>
    <col min="9735" max="9735" width="3.5" style="14" customWidth="1"/>
    <col min="9736" max="9736" width="4.5" style="14" customWidth="1"/>
    <col min="9737" max="9737" width="2.5" style="14" customWidth="1"/>
    <col min="9738" max="9738" width="7.125" style="14" customWidth="1"/>
    <col min="9739" max="9739" width="4.625" style="14" customWidth="1"/>
    <col min="9740" max="9740" width="11.25" style="14" customWidth="1"/>
    <col min="9741" max="9741" width="9.375" style="14" customWidth="1"/>
    <col min="9742" max="9742" width="15.625" style="14" customWidth="1"/>
    <col min="9743" max="9983" width="9" style="14"/>
    <col min="9984" max="9984" width="6.875" style="14" customWidth="1"/>
    <col min="9985" max="9985" width="13" style="14" customWidth="1"/>
    <col min="9986" max="9986" width="3.625" style="14" customWidth="1"/>
    <col min="9987" max="9987" width="4.125" style="14" customWidth="1"/>
    <col min="9988" max="9988" width="2.75" style="14" customWidth="1"/>
    <col min="9989" max="9989" width="6.25" style="14" customWidth="1"/>
    <col min="9990" max="9990" width="4.625" style="14" customWidth="1"/>
    <col min="9991" max="9991" width="3.5" style="14" customWidth="1"/>
    <col min="9992" max="9992" width="4.5" style="14" customWidth="1"/>
    <col min="9993" max="9993" width="2.5" style="14" customWidth="1"/>
    <col min="9994" max="9994" width="7.125" style="14" customWidth="1"/>
    <col min="9995" max="9995" width="4.625" style="14" customWidth="1"/>
    <col min="9996" max="9996" width="11.25" style="14" customWidth="1"/>
    <col min="9997" max="9997" width="9.375" style="14" customWidth="1"/>
    <col min="9998" max="9998" width="15.625" style="14" customWidth="1"/>
    <col min="9999" max="10239" width="9" style="14"/>
    <col min="10240" max="10240" width="6.875" style="14" customWidth="1"/>
    <col min="10241" max="10241" width="13" style="14" customWidth="1"/>
    <col min="10242" max="10242" width="3.625" style="14" customWidth="1"/>
    <col min="10243" max="10243" width="4.125" style="14" customWidth="1"/>
    <col min="10244" max="10244" width="2.75" style="14" customWidth="1"/>
    <col min="10245" max="10245" width="6.25" style="14" customWidth="1"/>
    <col min="10246" max="10246" width="4.625" style="14" customWidth="1"/>
    <col min="10247" max="10247" width="3.5" style="14" customWidth="1"/>
    <col min="10248" max="10248" width="4.5" style="14" customWidth="1"/>
    <col min="10249" max="10249" width="2.5" style="14" customWidth="1"/>
    <col min="10250" max="10250" width="7.125" style="14" customWidth="1"/>
    <col min="10251" max="10251" width="4.625" style="14" customWidth="1"/>
    <col min="10252" max="10252" width="11.25" style="14" customWidth="1"/>
    <col min="10253" max="10253" width="9.375" style="14" customWidth="1"/>
    <col min="10254" max="10254" width="15.625" style="14" customWidth="1"/>
    <col min="10255" max="10495" width="9" style="14"/>
    <col min="10496" max="10496" width="6.875" style="14" customWidth="1"/>
    <col min="10497" max="10497" width="13" style="14" customWidth="1"/>
    <col min="10498" max="10498" width="3.625" style="14" customWidth="1"/>
    <col min="10499" max="10499" width="4.125" style="14" customWidth="1"/>
    <col min="10500" max="10500" width="2.75" style="14" customWidth="1"/>
    <col min="10501" max="10501" width="6.25" style="14" customWidth="1"/>
    <col min="10502" max="10502" width="4.625" style="14" customWidth="1"/>
    <col min="10503" max="10503" width="3.5" style="14" customWidth="1"/>
    <col min="10504" max="10504" width="4.5" style="14" customWidth="1"/>
    <col min="10505" max="10505" width="2.5" style="14" customWidth="1"/>
    <col min="10506" max="10506" width="7.125" style="14" customWidth="1"/>
    <col min="10507" max="10507" width="4.625" style="14" customWidth="1"/>
    <col min="10508" max="10508" width="11.25" style="14" customWidth="1"/>
    <col min="10509" max="10509" width="9.375" style="14" customWidth="1"/>
    <col min="10510" max="10510" width="15.625" style="14" customWidth="1"/>
    <col min="10511" max="10751" width="9" style="14"/>
    <col min="10752" max="10752" width="6.875" style="14" customWidth="1"/>
    <col min="10753" max="10753" width="13" style="14" customWidth="1"/>
    <col min="10754" max="10754" width="3.625" style="14" customWidth="1"/>
    <col min="10755" max="10755" width="4.125" style="14" customWidth="1"/>
    <col min="10756" max="10756" width="2.75" style="14" customWidth="1"/>
    <col min="10757" max="10757" width="6.25" style="14" customWidth="1"/>
    <col min="10758" max="10758" width="4.625" style="14" customWidth="1"/>
    <col min="10759" max="10759" width="3.5" style="14" customWidth="1"/>
    <col min="10760" max="10760" width="4.5" style="14" customWidth="1"/>
    <col min="10761" max="10761" width="2.5" style="14" customWidth="1"/>
    <col min="10762" max="10762" width="7.125" style="14" customWidth="1"/>
    <col min="10763" max="10763" width="4.625" style="14" customWidth="1"/>
    <col min="10764" max="10764" width="11.25" style="14" customWidth="1"/>
    <col min="10765" max="10765" width="9.375" style="14" customWidth="1"/>
    <col min="10766" max="10766" width="15.625" style="14" customWidth="1"/>
    <col min="10767" max="11007" width="9" style="14"/>
    <col min="11008" max="11008" width="6.875" style="14" customWidth="1"/>
    <col min="11009" max="11009" width="13" style="14" customWidth="1"/>
    <col min="11010" max="11010" width="3.625" style="14" customWidth="1"/>
    <col min="11011" max="11011" width="4.125" style="14" customWidth="1"/>
    <col min="11012" max="11012" width="2.75" style="14" customWidth="1"/>
    <col min="11013" max="11013" width="6.25" style="14" customWidth="1"/>
    <col min="11014" max="11014" width="4.625" style="14" customWidth="1"/>
    <col min="11015" max="11015" width="3.5" style="14" customWidth="1"/>
    <col min="11016" max="11016" width="4.5" style="14" customWidth="1"/>
    <col min="11017" max="11017" width="2.5" style="14" customWidth="1"/>
    <col min="11018" max="11018" width="7.125" style="14" customWidth="1"/>
    <col min="11019" max="11019" width="4.625" style="14" customWidth="1"/>
    <col min="11020" max="11020" width="11.25" style="14" customWidth="1"/>
    <col min="11021" max="11021" width="9.375" style="14" customWidth="1"/>
    <col min="11022" max="11022" width="15.625" style="14" customWidth="1"/>
    <col min="11023" max="11263" width="9" style="14"/>
    <col min="11264" max="11264" width="6.875" style="14" customWidth="1"/>
    <col min="11265" max="11265" width="13" style="14" customWidth="1"/>
    <col min="11266" max="11266" width="3.625" style="14" customWidth="1"/>
    <col min="11267" max="11267" width="4.125" style="14" customWidth="1"/>
    <col min="11268" max="11268" width="2.75" style="14" customWidth="1"/>
    <col min="11269" max="11269" width="6.25" style="14" customWidth="1"/>
    <col min="11270" max="11270" width="4.625" style="14" customWidth="1"/>
    <col min="11271" max="11271" width="3.5" style="14" customWidth="1"/>
    <col min="11272" max="11272" width="4.5" style="14" customWidth="1"/>
    <col min="11273" max="11273" width="2.5" style="14" customWidth="1"/>
    <col min="11274" max="11274" width="7.125" style="14" customWidth="1"/>
    <col min="11275" max="11275" width="4.625" style="14" customWidth="1"/>
    <col min="11276" max="11276" width="11.25" style="14" customWidth="1"/>
    <col min="11277" max="11277" width="9.375" style="14" customWidth="1"/>
    <col min="11278" max="11278" width="15.625" style="14" customWidth="1"/>
    <col min="11279" max="11519" width="9" style="14"/>
    <col min="11520" max="11520" width="6.875" style="14" customWidth="1"/>
    <col min="11521" max="11521" width="13" style="14" customWidth="1"/>
    <col min="11522" max="11522" width="3.625" style="14" customWidth="1"/>
    <col min="11523" max="11523" width="4.125" style="14" customWidth="1"/>
    <col min="11524" max="11524" width="2.75" style="14" customWidth="1"/>
    <col min="11525" max="11525" width="6.25" style="14" customWidth="1"/>
    <col min="11526" max="11526" width="4.625" style="14" customWidth="1"/>
    <col min="11527" max="11527" width="3.5" style="14" customWidth="1"/>
    <col min="11528" max="11528" width="4.5" style="14" customWidth="1"/>
    <col min="11529" max="11529" width="2.5" style="14" customWidth="1"/>
    <col min="11530" max="11530" width="7.125" style="14" customWidth="1"/>
    <col min="11531" max="11531" width="4.625" style="14" customWidth="1"/>
    <col min="11532" max="11532" width="11.25" style="14" customWidth="1"/>
    <col min="11533" max="11533" width="9.375" style="14" customWidth="1"/>
    <col min="11534" max="11534" width="15.625" style="14" customWidth="1"/>
    <col min="11535" max="11775" width="9" style="14"/>
    <col min="11776" max="11776" width="6.875" style="14" customWidth="1"/>
    <col min="11777" max="11777" width="13" style="14" customWidth="1"/>
    <col min="11778" max="11778" width="3.625" style="14" customWidth="1"/>
    <col min="11779" max="11779" width="4.125" style="14" customWidth="1"/>
    <col min="11780" max="11780" width="2.75" style="14" customWidth="1"/>
    <col min="11781" max="11781" width="6.25" style="14" customWidth="1"/>
    <col min="11782" max="11782" width="4.625" style="14" customWidth="1"/>
    <col min="11783" max="11783" width="3.5" style="14" customWidth="1"/>
    <col min="11784" max="11784" width="4.5" style="14" customWidth="1"/>
    <col min="11785" max="11785" width="2.5" style="14" customWidth="1"/>
    <col min="11786" max="11786" width="7.125" style="14" customWidth="1"/>
    <col min="11787" max="11787" width="4.625" style="14" customWidth="1"/>
    <col min="11788" max="11788" width="11.25" style="14" customWidth="1"/>
    <col min="11789" max="11789" width="9.375" style="14" customWidth="1"/>
    <col min="11790" max="11790" width="15.625" style="14" customWidth="1"/>
    <col min="11791" max="12031" width="9" style="14"/>
    <col min="12032" max="12032" width="6.875" style="14" customWidth="1"/>
    <col min="12033" max="12033" width="13" style="14" customWidth="1"/>
    <col min="12034" max="12034" width="3.625" style="14" customWidth="1"/>
    <col min="12035" max="12035" width="4.125" style="14" customWidth="1"/>
    <col min="12036" max="12036" width="2.75" style="14" customWidth="1"/>
    <col min="12037" max="12037" width="6.25" style="14" customWidth="1"/>
    <col min="12038" max="12038" width="4.625" style="14" customWidth="1"/>
    <col min="12039" max="12039" width="3.5" style="14" customWidth="1"/>
    <col min="12040" max="12040" width="4.5" style="14" customWidth="1"/>
    <col min="12041" max="12041" width="2.5" style="14" customWidth="1"/>
    <col min="12042" max="12042" width="7.125" style="14" customWidth="1"/>
    <col min="12043" max="12043" width="4.625" style="14" customWidth="1"/>
    <col min="12044" max="12044" width="11.25" style="14" customWidth="1"/>
    <col min="12045" max="12045" width="9.375" style="14" customWidth="1"/>
    <col min="12046" max="12046" width="15.625" style="14" customWidth="1"/>
    <col min="12047" max="12287" width="9" style="14"/>
    <col min="12288" max="12288" width="6.875" style="14" customWidth="1"/>
    <col min="12289" max="12289" width="13" style="14" customWidth="1"/>
    <col min="12290" max="12290" width="3.625" style="14" customWidth="1"/>
    <col min="12291" max="12291" width="4.125" style="14" customWidth="1"/>
    <col min="12292" max="12292" width="2.75" style="14" customWidth="1"/>
    <col min="12293" max="12293" width="6.25" style="14" customWidth="1"/>
    <col min="12294" max="12294" width="4.625" style="14" customWidth="1"/>
    <col min="12295" max="12295" width="3.5" style="14" customWidth="1"/>
    <col min="12296" max="12296" width="4.5" style="14" customWidth="1"/>
    <col min="12297" max="12297" width="2.5" style="14" customWidth="1"/>
    <col min="12298" max="12298" width="7.125" style="14" customWidth="1"/>
    <col min="12299" max="12299" width="4.625" style="14" customWidth="1"/>
    <col min="12300" max="12300" width="11.25" style="14" customWidth="1"/>
    <col min="12301" max="12301" width="9.375" style="14" customWidth="1"/>
    <col min="12302" max="12302" width="15.625" style="14" customWidth="1"/>
    <col min="12303" max="12543" width="9" style="14"/>
    <col min="12544" max="12544" width="6.875" style="14" customWidth="1"/>
    <col min="12545" max="12545" width="13" style="14" customWidth="1"/>
    <col min="12546" max="12546" width="3.625" style="14" customWidth="1"/>
    <col min="12547" max="12547" width="4.125" style="14" customWidth="1"/>
    <col min="12548" max="12548" width="2.75" style="14" customWidth="1"/>
    <col min="12549" max="12549" width="6.25" style="14" customWidth="1"/>
    <col min="12550" max="12550" width="4.625" style="14" customWidth="1"/>
    <col min="12551" max="12551" width="3.5" style="14" customWidth="1"/>
    <col min="12552" max="12552" width="4.5" style="14" customWidth="1"/>
    <col min="12553" max="12553" width="2.5" style="14" customWidth="1"/>
    <col min="12554" max="12554" width="7.125" style="14" customWidth="1"/>
    <col min="12555" max="12555" width="4.625" style="14" customWidth="1"/>
    <col min="12556" max="12556" width="11.25" style="14" customWidth="1"/>
    <col min="12557" max="12557" width="9.375" style="14" customWidth="1"/>
    <col min="12558" max="12558" width="15.625" style="14" customWidth="1"/>
    <col min="12559" max="12799" width="9" style="14"/>
    <col min="12800" max="12800" width="6.875" style="14" customWidth="1"/>
    <col min="12801" max="12801" width="13" style="14" customWidth="1"/>
    <col min="12802" max="12802" width="3.625" style="14" customWidth="1"/>
    <col min="12803" max="12803" width="4.125" style="14" customWidth="1"/>
    <col min="12804" max="12804" width="2.75" style="14" customWidth="1"/>
    <col min="12805" max="12805" width="6.25" style="14" customWidth="1"/>
    <col min="12806" max="12806" width="4.625" style="14" customWidth="1"/>
    <col min="12807" max="12807" width="3.5" style="14" customWidth="1"/>
    <col min="12808" max="12808" width="4.5" style="14" customWidth="1"/>
    <col min="12809" max="12809" width="2.5" style="14" customWidth="1"/>
    <col min="12810" max="12810" width="7.125" style="14" customWidth="1"/>
    <col min="12811" max="12811" width="4.625" style="14" customWidth="1"/>
    <col min="12812" max="12812" width="11.25" style="14" customWidth="1"/>
    <col min="12813" max="12813" width="9.375" style="14" customWidth="1"/>
    <col min="12814" max="12814" width="15.625" style="14" customWidth="1"/>
    <col min="12815" max="13055" width="9" style="14"/>
    <col min="13056" max="13056" width="6.875" style="14" customWidth="1"/>
    <col min="13057" max="13057" width="13" style="14" customWidth="1"/>
    <col min="13058" max="13058" width="3.625" style="14" customWidth="1"/>
    <col min="13059" max="13059" width="4.125" style="14" customWidth="1"/>
    <col min="13060" max="13060" width="2.75" style="14" customWidth="1"/>
    <col min="13061" max="13061" width="6.25" style="14" customWidth="1"/>
    <col min="13062" max="13062" width="4.625" style="14" customWidth="1"/>
    <col min="13063" max="13063" width="3.5" style="14" customWidth="1"/>
    <col min="13064" max="13064" width="4.5" style="14" customWidth="1"/>
    <col min="13065" max="13065" width="2.5" style="14" customWidth="1"/>
    <col min="13066" max="13066" width="7.125" style="14" customWidth="1"/>
    <col min="13067" max="13067" width="4.625" style="14" customWidth="1"/>
    <col min="13068" max="13068" width="11.25" style="14" customWidth="1"/>
    <col min="13069" max="13069" width="9.375" style="14" customWidth="1"/>
    <col min="13070" max="13070" width="15.625" style="14" customWidth="1"/>
    <col min="13071" max="13311" width="9" style="14"/>
    <col min="13312" max="13312" width="6.875" style="14" customWidth="1"/>
    <col min="13313" max="13313" width="13" style="14" customWidth="1"/>
    <col min="13314" max="13314" width="3.625" style="14" customWidth="1"/>
    <col min="13315" max="13315" width="4.125" style="14" customWidth="1"/>
    <col min="13316" max="13316" width="2.75" style="14" customWidth="1"/>
    <col min="13317" max="13317" width="6.25" style="14" customWidth="1"/>
    <col min="13318" max="13318" width="4.625" style="14" customWidth="1"/>
    <col min="13319" max="13319" width="3.5" style="14" customWidth="1"/>
    <col min="13320" max="13320" width="4.5" style="14" customWidth="1"/>
    <col min="13321" max="13321" width="2.5" style="14" customWidth="1"/>
    <col min="13322" max="13322" width="7.125" style="14" customWidth="1"/>
    <col min="13323" max="13323" width="4.625" style="14" customWidth="1"/>
    <col min="13324" max="13324" width="11.25" style="14" customWidth="1"/>
    <col min="13325" max="13325" width="9.375" style="14" customWidth="1"/>
    <col min="13326" max="13326" width="15.625" style="14" customWidth="1"/>
    <col min="13327" max="13567" width="9" style="14"/>
    <col min="13568" max="13568" width="6.875" style="14" customWidth="1"/>
    <col min="13569" max="13569" width="13" style="14" customWidth="1"/>
    <col min="13570" max="13570" width="3.625" style="14" customWidth="1"/>
    <col min="13571" max="13571" width="4.125" style="14" customWidth="1"/>
    <col min="13572" max="13572" width="2.75" style="14" customWidth="1"/>
    <col min="13573" max="13573" width="6.25" style="14" customWidth="1"/>
    <col min="13574" max="13574" width="4.625" style="14" customWidth="1"/>
    <col min="13575" max="13575" width="3.5" style="14" customWidth="1"/>
    <col min="13576" max="13576" width="4.5" style="14" customWidth="1"/>
    <col min="13577" max="13577" width="2.5" style="14" customWidth="1"/>
    <col min="13578" max="13578" width="7.125" style="14" customWidth="1"/>
    <col min="13579" max="13579" width="4.625" style="14" customWidth="1"/>
    <col min="13580" max="13580" width="11.25" style="14" customWidth="1"/>
    <col min="13581" max="13581" width="9.375" style="14" customWidth="1"/>
    <col min="13582" max="13582" width="15.625" style="14" customWidth="1"/>
    <col min="13583" max="13823" width="9" style="14"/>
    <col min="13824" max="13824" width="6.875" style="14" customWidth="1"/>
    <col min="13825" max="13825" width="13" style="14" customWidth="1"/>
    <col min="13826" max="13826" width="3.625" style="14" customWidth="1"/>
    <col min="13827" max="13827" width="4.125" style="14" customWidth="1"/>
    <col min="13828" max="13828" width="2.75" style="14" customWidth="1"/>
    <col min="13829" max="13829" width="6.25" style="14" customWidth="1"/>
    <col min="13830" max="13830" width="4.625" style="14" customWidth="1"/>
    <col min="13831" max="13831" width="3.5" style="14" customWidth="1"/>
    <col min="13832" max="13832" width="4.5" style="14" customWidth="1"/>
    <col min="13833" max="13833" width="2.5" style="14" customWidth="1"/>
    <col min="13834" max="13834" width="7.125" style="14" customWidth="1"/>
    <col min="13835" max="13835" width="4.625" style="14" customWidth="1"/>
    <col min="13836" max="13836" width="11.25" style="14" customWidth="1"/>
    <col min="13837" max="13837" width="9.375" style="14" customWidth="1"/>
    <col min="13838" max="13838" width="15.625" style="14" customWidth="1"/>
    <col min="13839" max="14079" width="9" style="14"/>
    <col min="14080" max="14080" width="6.875" style="14" customWidth="1"/>
    <col min="14081" max="14081" width="13" style="14" customWidth="1"/>
    <col min="14082" max="14082" width="3.625" style="14" customWidth="1"/>
    <col min="14083" max="14083" width="4.125" style="14" customWidth="1"/>
    <col min="14084" max="14084" width="2.75" style="14" customWidth="1"/>
    <col min="14085" max="14085" width="6.25" style="14" customWidth="1"/>
    <col min="14086" max="14086" width="4.625" style="14" customWidth="1"/>
    <col min="14087" max="14087" width="3.5" style="14" customWidth="1"/>
    <col min="14088" max="14088" width="4.5" style="14" customWidth="1"/>
    <col min="14089" max="14089" width="2.5" style="14" customWidth="1"/>
    <col min="14090" max="14090" width="7.125" style="14" customWidth="1"/>
    <col min="14091" max="14091" width="4.625" style="14" customWidth="1"/>
    <col min="14092" max="14092" width="11.25" style="14" customWidth="1"/>
    <col min="14093" max="14093" width="9.375" style="14" customWidth="1"/>
    <col min="14094" max="14094" width="15.625" style="14" customWidth="1"/>
    <col min="14095" max="14335" width="9" style="14"/>
    <col min="14336" max="14336" width="6.875" style="14" customWidth="1"/>
    <col min="14337" max="14337" width="13" style="14" customWidth="1"/>
    <col min="14338" max="14338" width="3.625" style="14" customWidth="1"/>
    <col min="14339" max="14339" width="4.125" style="14" customWidth="1"/>
    <col min="14340" max="14340" width="2.75" style="14" customWidth="1"/>
    <col min="14341" max="14341" width="6.25" style="14" customWidth="1"/>
    <col min="14342" max="14342" width="4.625" style="14" customWidth="1"/>
    <col min="14343" max="14343" width="3.5" style="14" customWidth="1"/>
    <col min="14344" max="14344" width="4.5" style="14" customWidth="1"/>
    <col min="14345" max="14345" width="2.5" style="14" customWidth="1"/>
    <col min="14346" max="14346" width="7.125" style="14" customWidth="1"/>
    <col min="14347" max="14347" width="4.625" style="14" customWidth="1"/>
    <col min="14348" max="14348" width="11.25" style="14" customWidth="1"/>
    <col min="14349" max="14349" width="9.375" style="14" customWidth="1"/>
    <col min="14350" max="14350" width="15.625" style="14" customWidth="1"/>
    <col min="14351" max="14591" width="9" style="14"/>
    <col min="14592" max="14592" width="6.875" style="14" customWidth="1"/>
    <col min="14593" max="14593" width="13" style="14" customWidth="1"/>
    <col min="14594" max="14594" width="3.625" style="14" customWidth="1"/>
    <col min="14595" max="14595" width="4.125" style="14" customWidth="1"/>
    <col min="14596" max="14596" width="2.75" style="14" customWidth="1"/>
    <col min="14597" max="14597" width="6.25" style="14" customWidth="1"/>
    <col min="14598" max="14598" width="4.625" style="14" customWidth="1"/>
    <col min="14599" max="14599" width="3.5" style="14" customWidth="1"/>
    <col min="14600" max="14600" width="4.5" style="14" customWidth="1"/>
    <col min="14601" max="14601" width="2.5" style="14" customWidth="1"/>
    <col min="14602" max="14602" width="7.125" style="14" customWidth="1"/>
    <col min="14603" max="14603" width="4.625" style="14" customWidth="1"/>
    <col min="14604" max="14604" width="11.25" style="14" customWidth="1"/>
    <col min="14605" max="14605" width="9.375" style="14" customWidth="1"/>
    <col min="14606" max="14606" width="15.625" style="14" customWidth="1"/>
    <col min="14607" max="14847" width="9" style="14"/>
    <col min="14848" max="14848" width="6.875" style="14" customWidth="1"/>
    <col min="14849" max="14849" width="13" style="14" customWidth="1"/>
    <col min="14850" max="14850" width="3.625" style="14" customWidth="1"/>
    <col min="14851" max="14851" width="4.125" style="14" customWidth="1"/>
    <col min="14852" max="14852" width="2.75" style="14" customWidth="1"/>
    <col min="14853" max="14853" width="6.25" style="14" customWidth="1"/>
    <col min="14854" max="14854" width="4.625" style="14" customWidth="1"/>
    <col min="14855" max="14855" width="3.5" style="14" customWidth="1"/>
    <col min="14856" max="14856" width="4.5" style="14" customWidth="1"/>
    <col min="14857" max="14857" width="2.5" style="14" customWidth="1"/>
    <col min="14858" max="14858" width="7.125" style="14" customWidth="1"/>
    <col min="14859" max="14859" width="4.625" style="14" customWidth="1"/>
    <col min="14860" max="14860" width="11.25" style="14" customWidth="1"/>
    <col min="14861" max="14861" width="9.375" style="14" customWidth="1"/>
    <col min="14862" max="14862" width="15.625" style="14" customWidth="1"/>
    <col min="14863" max="15103" width="9" style="14"/>
    <col min="15104" max="15104" width="6.875" style="14" customWidth="1"/>
    <col min="15105" max="15105" width="13" style="14" customWidth="1"/>
    <col min="15106" max="15106" width="3.625" style="14" customWidth="1"/>
    <col min="15107" max="15107" width="4.125" style="14" customWidth="1"/>
    <col min="15108" max="15108" width="2.75" style="14" customWidth="1"/>
    <col min="15109" max="15109" width="6.25" style="14" customWidth="1"/>
    <col min="15110" max="15110" width="4.625" style="14" customWidth="1"/>
    <col min="15111" max="15111" width="3.5" style="14" customWidth="1"/>
    <col min="15112" max="15112" width="4.5" style="14" customWidth="1"/>
    <col min="15113" max="15113" width="2.5" style="14" customWidth="1"/>
    <col min="15114" max="15114" width="7.125" style="14" customWidth="1"/>
    <col min="15115" max="15115" width="4.625" style="14" customWidth="1"/>
    <col min="15116" max="15116" width="11.25" style="14" customWidth="1"/>
    <col min="15117" max="15117" width="9.375" style="14" customWidth="1"/>
    <col min="15118" max="15118" width="15.625" style="14" customWidth="1"/>
    <col min="15119" max="15359" width="9" style="14"/>
    <col min="15360" max="15360" width="6.875" style="14" customWidth="1"/>
    <col min="15361" max="15361" width="13" style="14" customWidth="1"/>
    <col min="15362" max="15362" width="3.625" style="14" customWidth="1"/>
    <col min="15363" max="15363" width="4.125" style="14" customWidth="1"/>
    <col min="15364" max="15364" width="2.75" style="14" customWidth="1"/>
    <col min="15365" max="15365" width="6.25" style="14" customWidth="1"/>
    <col min="15366" max="15366" width="4.625" style="14" customWidth="1"/>
    <col min="15367" max="15367" width="3.5" style="14" customWidth="1"/>
    <col min="15368" max="15368" width="4.5" style="14" customWidth="1"/>
    <col min="15369" max="15369" width="2.5" style="14" customWidth="1"/>
    <col min="15370" max="15370" width="7.125" style="14" customWidth="1"/>
    <col min="15371" max="15371" width="4.625" style="14" customWidth="1"/>
    <col min="15372" max="15372" width="11.25" style="14" customWidth="1"/>
    <col min="15373" max="15373" width="9.375" style="14" customWidth="1"/>
    <col min="15374" max="15374" width="15.625" style="14" customWidth="1"/>
    <col min="15375" max="15615" width="9" style="14"/>
    <col min="15616" max="15616" width="6.875" style="14" customWidth="1"/>
    <col min="15617" max="15617" width="13" style="14" customWidth="1"/>
    <col min="15618" max="15618" width="3.625" style="14" customWidth="1"/>
    <col min="15619" max="15619" width="4.125" style="14" customWidth="1"/>
    <col min="15620" max="15620" width="2.75" style="14" customWidth="1"/>
    <col min="15621" max="15621" width="6.25" style="14" customWidth="1"/>
    <col min="15622" max="15622" width="4.625" style="14" customWidth="1"/>
    <col min="15623" max="15623" width="3.5" style="14" customWidth="1"/>
    <col min="15624" max="15624" width="4.5" style="14" customWidth="1"/>
    <col min="15625" max="15625" width="2.5" style="14" customWidth="1"/>
    <col min="15626" max="15626" width="7.125" style="14" customWidth="1"/>
    <col min="15627" max="15627" width="4.625" style="14" customWidth="1"/>
    <col min="15628" max="15628" width="11.25" style="14" customWidth="1"/>
    <col min="15629" max="15629" width="9.375" style="14" customWidth="1"/>
    <col min="15630" max="15630" width="15.625" style="14" customWidth="1"/>
    <col min="15631" max="15871" width="9" style="14"/>
    <col min="15872" max="15872" width="6.875" style="14" customWidth="1"/>
    <col min="15873" max="15873" width="13" style="14" customWidth="1"/>
    <col min="15874" max="15874" width="3.625" style="14" customWidth="1"/>
    <col min="15875" max="15875" width="4.125" style="14" customWidth="1"/>
    <col min="15876" max="15876" width="2.75" style="14" customWidth="1"/>
    <col min="15877" max="15877" width="6.25" style="14" customWidth="1"/>
    <col min="15878" max="15878" width="4.625" style="14" customWidth="1"/>
    <col min="15879" max="15879" width="3.5" style="14" customWidth="1"/>
    <col min="15880" max="15880" width="4.5" style="14" customWidth="1"/>
    <col min="15881" max="15881" width="2.5" style="14" customWidth="1"/>
    <col min="15882" max="15882" width="7.125" style="14" customWidth="1"/>
    <col min="15883" max="15883" width="4.625" style="14" customWidth="1"/>
    <col min="15884" max="15884" width="11.25" style="14" customWidth="1"/>
    <col min="15885" max="15885" width="9.375" style="14" customWidth="1"/>
    <col min="15886" max="15886" width="15.625" style="14" customWidth="1"/>
    <col min="15887" max="16384" width="9" style="14"/>
  </cols>
  <sheetData>
    <row r="1" spans="2:14" ht="3.75" customHeight="1" thickBot="1"/>
    <row r="2" spans="2:14" ht="22.7" customHeight="1" thickBot="1">
      <c r="B2" s="122" t="s">
        <v>35</v>
      </c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4"/>
    </row>
    <row r="3" spans="2:14" ht="22.7" customHeight="1" thickBot="1">
      <c r="B3" s="125" t="s">
        <v>36</v>
      </c>
      <c r="C3" s="126"/>
      <c r="D3" s="127" t="s">
        <v>37</v>
      </c>
      <c r="E3" s="127"/>
      <c r="F3" s="127"/>
      <c r="G3" s="127"/>
      <c r="H3" s="127"/>
      <c r="I3" s="127"/>
      <c r="J3" s="127"/>
      <c r="K3" s="15" t="s">
        <v>38</v>
      </c>
      <c r="L3" s="16" t="s">
        <v>39</v>
      </c>
      <c r="M3" s="15" t="s">
        <v>40</v>
      </c>
      <c r="N3" s="17" t="s">
        <v>41</v>
      </c>
    </row>
    <row r="4" spans="2:14" ht="21" customHeight="1" thickTop="1">
      <c r="B4" s="128" t="s">
        <v>55</v>
      </c>
      <c r="C4" s="129"/>
      <c r="D4" s="18"/>
      <c r="E4" s="19"/>
      <c r="F4" s="20"/>
      <c r="G4" s="21"/>
      <c r="H4" s="22"/>
      <c r="I4" s="19"/>
      <c r="J4" s="20"/>
      <c r="K4" s="23"/>
      <c r="L4" s="24"/>
      <c r="M4" s="23"/>
      <c r="N4" s="25"/>
    </row>
    <row r="5" spans="2:14" ht="21" customHeight="1">
      <c r="B5" s="130" t="s">
        <v>69</v>
      </c>
      <c r="C5" s="131"/>
      <c r="D5" s="26" t="s">
        <v>42</v>
      </c>
      <c r="E5" s="27">
        <v>0</v>
      </c>
      <c r="F5" s="28"/>
      <c r="G5" s="28" t="s">
        <v>43</v>
      </c>
      <c r="H5" s="26" t="s">
        <v>44</v>
      </c>
      <c r="I5" s="27"/>
      <c r="J5" s="28"/>
      <c r="K5" s="29" t="s">
        <v>45</v>
      </c>
      <c r="L5" s="111">
        <f>舗装面積計算書!F18</f>
        <v>560.70099999999991</v>
      </c>
      <c r="M5" s="30"/>
      <c r="N5" s="31" t="s">
        <v>46</v>
      </c>
    </row>
    <row r="6" spans="2:14" ht="21" customHeight="1">
      <c r="B6" s="132" t="s">
        <v>70</v>
      </c>
      <c r="C6" s="133"/>
      <c r="D6" s="32" t="s">
        <v>47</v>
      </c>
      <c r="E6" s="33"/>
      <c r="F6" s="34"/>
      <c r="G6" s="34"/>
      <c r="H6" s="35"/>
      <c r="I6" s="33"/>
      <c r="J6" s="36"/>
      <c r="K6" s="37" t="s">
        <v>48</v>
      </c>
      <c r="L6" s="114">
        <f>舗装面積計算書!E7</f>
        <v>2.6</v>
      </c>
      <c r="M6" s="38"/>
      <c r="N6" s="39" t="s">
        <v>46</v>
      </c>
    </row>
    <row r="7" spans="2:14" ht="21" customHeight="1">
      <c r="B7" s="134"/>
      <c r="C7" s="135"/>
      <c r="D7" s="40" t="s">
        <v>49</v>
      </c>
      <c r="E7" s="41"/>
      <c r="F7" s="42"/>
      <c r="G7" s="42"/>
      <c r="H7" s="43"/>
      <c r="I7" s="41"/>
      <c r="J7" s="44"/>
      <c r="K7" s="45" t="s">
        <v>50</v>
      </c>
      <c r="L7" s="119">
        <v>0</v>
      </c>
      <c r="M7" s="46"/>
      <c r="N7" s="47" t="s">
        <v>46</v>
      </c>
    </row>
    <row r="8" spans="2:14" ht="21" customHeight="1">
      <c r="B8" s="134"/>
      <c r="C8" s="135"/>
      <c r="D8" s="48" t="s">
        <v>51</v>
      </c>
      <c r="E8" s="49"/>
      <c r="F8" s="50"/>
      <c r="G8" s="50"/>
      <c r="H8" s="51"/>
      <c r="I8" s="49"/>
      <c r="J8" s="52"/>
      <c r="K8" s="53" t="s">
        <v>30</v>
      </c>
      <c r="L8" s="115">
        <f>舗装面積計算書!D18</f>
        <v>193.4</v>
      </c>
      <c r="M8" s="54"/>
      <c r="N8" s="55"/>
    </row>
    <row r="9" spans="2:14" ht="21" customHeight="1">
      <c r="B9" s="136"/>
      <c r="C9" s="137"/>
      <c r="D9" s="56" t="s">
        <v>52</v>
      </c>
      <c r="E9" s="57"/>
      <c r="F9" s="57"/>
      <c r="G9" s="28"/>
      <c r="H9" s="26"/>
      <c r="I9" s="27"/>
      <c r="J9" s="28"/>
      <c r="K9" s="30" t="s">
        <v>48</v>
      </c>
      <c r="L9" s="111">
        <f>SUM(L6:L8)</f>
        <v>196</v>
      </c>
      <c r="M9" s="30"/>
      <c r="N9" s="31"/>
    </row>
    <row r="10" spans="2:14" ht="21" customHeight="1">
      <c r="B10" s="130" t="s">
        <v>68</v>
      </c>
      <c r="C10" s="131"/>
      <c r="D10" s="26" t="s">
        <v>42</v>
      </c>
      <c r="E10" s="27">
        <v>0</v>
      </c>
      <c r="F10" s="28"/>
      <c r="G10" s="28" t="s">
        <v>43</v>
      </c>
      <c r="H10" s="26" t="s">
        <v>44</v>
      </c>
      <c r="I10" s="27"/>
      <c r="J10" s="28"/>
      <c r="K10" s="30" t="s">
        <v>45</v>
      </c>
      <c r="L10" s="111">
        <f>舗装面積計算書!F18</f>
        <v>560.70099999999991</v>
      </c>
      <c r="M10" s="30" t="s">
        <v>53</v>
      </c>
      <c r="N10" s="31" t="s">
        <v>54</v>
      </c>
    </row>
    <row r="11" spans="2:14" ht="21" customHeight="1">
      <c r="B11" s="130" t="s">
        <v>67</v>
      </c>
      <c r="C11" s="131"/>
      <c r="D11" s="26" t="s">
        <v>42</v>
      </c>
      <c r="E11" s="27">
        <v>0</v>
      </c>
      <c r="F11" s="28"/>
      <c r="G11" s="28" t="s">
        <v>43</v>
      </c>
      <c r="H11" s="26" t="s">
        <v>44</v>
      </c>
      <c r="I11" s="27"/>
      <c r="J11" s="28"/>
      <c r="K11" s="29" t="s">
        <v>45</v>
      </c>
      <c r="L11" s="111">
        <f>舗装面積計算書!F18</f>
        <v>560.70099999999991</v>
      </c>
      <c r="M11" s="30"/>
      <c r="N11" s="31" t="s">
        <v>46</v>
      </c>
    </row>
    <row r="12" spans="2:14" ht="21" customHeight="1">
      <c r="B12" s="130"/>
      <c r="C12" s="131"/>
      <c r="D12" s="26"/>
      <c r="E12" s="27"/>
      <c r="F12" s="28"/>
      <c r="G12" s="28"/>
      <c r="H12" s="26"/>
      <c r="I12" s="27"/>
      <c r="J12" s="28"/>
      <c r="K12" s="29"/>
      <c r="L12" s="58"/>
      <c r="M12" s="30"/>
      <c r="N12" s="31"/>
    </row>
    <row r="13" spans="2:14" ht="21" customHeight="1">
      <c r="B13" s="130" t="s">
        <v>56</v>
      </c>
      <c r="C13" s="131"/>
      <c r="D13" s="59"/>
      <c r="E13" s="27"/>
      <c r="F13" s="59"/>
      <c r="G13" s="60"/>
      <c r="H13" s="60"/>
      <c r="I13" s="27"/>
      <c r="J13" s="59"/>
      <c r="K13" s="30"/>
      <c r="L13" s="58"/>
      <c r="M13" s="30"/>
      <c r="N13" s="61"/>
    </row>
    <row r="14" spans="2:14" ht="21" customHeight="1">
      <c r="B14" s="132" t="s">
        <v>57</v>
      </c>
      <c r="C14" s="133"/>
      <c r="D14" s="62" t="s">
        <v>42</v>
      </c>
      <c r="E14" s="33">
        <v>0</v>
      </c>
      <c r="F14" s="34"/>
      <c r="G14" s="34" t="s">
        <v>43</v>
      </c>
      <c r="H14" s="35" t="s">
        <v>44</v>
      </c>
      <c r="I14" s="33"/>
      <c r="J14" s="34"/>
      <c r="K14" s="38" t="s">
        <v>50</v>
      </c>
      <c r="L14" s="120">
        <v>0</v>
      </c>
      <c r="M14" s="63" t="s">
        <v>58</v>
      </c>
      <c r="N14" s="39" t="s">
        <v>54</v>
      </c>
    </row>
    <row r="15" spans="2:14" ht="21" customHeight="1">
      <c r="B15" s="134"/>
      <c r="C15" s="135"/>
      <c r="D15" s="64" t="s">
        <v>42</v>
      </c>
      <c r="E15" s="49">
        <v>0</v>
      </c>
      <c r="F15" s="50"/>
      <c r="G15" s="50" t="s">
        <v>43</v>
      </c>
      <c r="H15" s="51" t="s">
        <v>44</v>
      </c>
      <c r="I15" s="49"/>
      <c r="J15" s="50"/>
      <c r="K15" s="53" t="s">
        <v>50</v>
      </c>
      <c r="L15" s="116">
        <f>舗装面積計算書!D18</f>
        <v>193.4</v>
      </c>
      <c r="M15" s="54" t="s">
        <v>59</v>
      </c>
      <c r="N15" s="55" t="s">
        <v>60</v>
      </c>
    </row>
    <row r="16" spans="2:14" ht="21" customHeight="1">
      <c r="B16" s="136"/>
      <c r="C16" s="137"/>
      <c r="D16" s="65" t="s">
        <v>52</v>
      </c>
      <c r="E16" s="27"/>
      <c r="F16" s="59"/>
      <c r="G16" s="27"/>
      <c r="H16" s="27"/>
      <c r="I16" s="27"/>
      <c r="J16" s="27"/>
      <c r="K16" s="30" t="s">
        <v>48</v>
      </c>
      <c r="L16" s="117">
        <f>SUM(L14:L15)</f>
        <v>193.4</v>
      </c>
      <c r="M16" s="66"/>
      <c r="N16" s="61"/>
    </row>
    <row r="17" spans="2:14" ht="21" customHeight="1" thickBot="1">
      <c r="B17" s="138"/>
      <c r="C17" s="139"/>
      <c r="D17" s="67"/>
      <c r="E17" s="68"/>
      <c r="F17" s="67"/>
      <c r="G17" s="68"/>
      <c r="H17" s="68"/>
      <c r="I17" s="68"/>
      <c r="J17" s="68"/>
      <c r="K17" s="69"/>
      <c r="L17" s="118"/>
      <c r="M17" s="70"/>
      <c r="N17" s="71"/>
    </row>
    <row r="18" spans="2:14" ht="21" customHeight="1"/>
    <row r="19" spans="2:14" ht="21" customHeight="1"/>
    <row r="20" spans="2:14" ht="21" customHeight="1"/>
    <row r="21" spans="2:14" ht="21" customHeight="1"/>
    <row r="22" spans="2:14" ht="21" customHeight="1"/>
    <row r="23" spans="2:14" ht="21" customHeight="1"/>
    <row r="24" spans="2:14" ht="21" customHeight="1"/>
    <row r="25" spans="2:14" ht="21" customHeight="1"/>
    <row r="26" spans="2:14" ht="21" customHeight="1"/>
    <row r="27" spans="2:14" ht="21" customHeight="1"/>
    <row r="28" spans="2:14" ht="21" customHeight="1"/>
    <row r="29" spans="2:14" ht="21" customHeight="1"/>
    <row r="30" spans="2:14" ht="21" customHeight="1"/>
    <row r="31" spans="2:14" ht="21" customHeight="1"/>
    <row r="32" spans="2:14" ht="21" customHeight="1"/>
    <row r="33" ht="21" customHeight="1"/>
    <row r="34" ht="21" customHeight="1"/>
    <row r="35" ht="21" customHeight="1"/>
    <row r="36" ht="21" customHeight="1"/>
    <row r="37" ht="21" customHeight="1"/>
    <row r="38" ht="21" customHeight="1"/>
    <row r="39" ht="21" customHeight="1"/>
    <row r="40" ht="21" customHeight="1"/>
    <row r="41" ht="21" customHeight="1"/>
  </sheetData>
  <mergeCells count="17">
    <mergeCell ref="B16:C16"/>
    <mergeCell ref="B17:C17"/>
    <mergeCell ref="B11:C11"/>
    <mergeCell ref="B12:C12"/>
    <mergeCell ref="B13:C13"/>
    <mergeCell ref="B14:C14"/>
    <mergeCell ref="B15:C15"/>
    <mergeCell ref="B6:C6"/>
    <mergeCell ref="B7:C7"/>
    <mergeCell ref="B8:C8"/>
    <mergeCell ref="B9:C9"/>
    <mergeCell ref="B10:C10"/>
    <mergeCell ref="B2:N2"/>
    <mergeCell ref="B3:C3"/>
    <mergeCell ref="D3:J3"/>
    <mergeCell ref="B4:C4"/>
    <mergeCell ref="B5:C5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B26B9E-FAE9-4573-B8AF-B3E173AEBC78}">
  <dimension ref="A1:L28"/>
  <sheetViews>
    <sheetView tabSelected="1" workbookViewId="0">
      <selection activeCell="B5" sqref="B5"/>
    </sheetView>
  </sheetViews>
  <sheetFormatPr defaultRowHeight="14.25"/>
  <cols>
    <col min="1" max="1" width="15" style="1" bestFit="1" customWidth="1"/>
    <col min="2" max="4" width="14.5" style="1" customWidth="1"/>
    <col min="5" max="5" width="17.625" style="1" customWidth="1"/>
    <col min="6" max="6" width="6.75" style="5" customWidth="1"/>
    <col min="7" max="7" width="9.875" style="6" customWidth="1"/>
    <col min="8" max="8" width="9.875" style="7" customWidth="1"/>
    <col min="9" max="9" width="8.875" style="8" customWidth="1"/>
    <col min="10" max="10" width="8.875" style="9" customWidth="1"/>
    <col min="11" max="11" width="24.75" style="1" customWidth="1"/>
    <col min="12" max="12" width="2.625" style="1" customWidth="1"/>
  </cols>
  <sheetData>
    <row r="1" spans="1:12" ht="22.5" customHeight="1">
      <c r="A1" s="142" t="s">
        <v>1</v>
      </c>
      <c r="B1" s="143"/>
      <c r="C1" s="143"/>
      <c r="D1" s="143"/>
      <c r="E1" s="143"/>
      <c r="F1" s="143"/>
      <c r="G1" s="143"/>
      <c r="H1" s="143"/>
      <c r="I1" s="143"/>
      <c r="J1" s="143"/>
      <c r="K1" s="144"/>
    </row>
    <row r="2" spans="1:12" ht="24">
      <c r="A2" s="145" t="s">
        <v>2</v>
      </c>
      <c r="B2" s="149" t="s">
        <v>74</v>
      </c>
      <c r="C2" s="149"/>
      <c r="D2" s="149"/>
      <c r="E2" s="149"/>
      <c r="F2" s="149"/>
      <c r="G2" s="147"/>
      <c r="H2" s="147"/>
      <c r="I2" s="147"/>
      <c r="J2" s="147"/>
      <c r="K2" s="148"/>
    </row>
    <row r="3" spans="1:12" ht="24">
      <c r="A3" s="146"/>
      <c r="B3" s="150"/>
      <c r="C3" s="150"/>
      <c r="D3" s="150"/>
      <c r="E3" s="150"/>
      <c r="F3" s="150"/>
      <c r="G3" s="140"/>
      <c r="H3" s="140"/>
      <c r="I3" s="140"/>
      <c r="J3" s="140"/>
      <c r="K3" s="141"/>
    </row>
    <row r="4" spans="1:12" ht="17.25" customHeight="1">
      <c r="A4" s="77" t="s">
        <v>8</v>
      </c>
      <c r="B4" s="78" t="s">
        <v>3</v>
      </c>
      <c r="C4" s="78" t="s">
        <v>71</v>
      </c>
      <c r="D4" s="78" t="s">
        <v>72</v>
      </c>
      <c r="E4" s="78" t="s">
        <v>73</v>
      </c>
      <c r="F4" s="79" t="s">
        <v>7</v>
      </c>
      <c r="G4" s="80" t="s">
        <v>6</v>
      </c>
      <c r="H4" s="78" t="s">
        <v>4</v>
      </c>
      <c r="I4" s="80" t="s">
        <v>5</v>
      </c>
      <c r="J4" s="78" t="s">
        <v>4</v>
      </c>
      <c r="K4" s="81" t="s">
        <v>0</v>
      </c>
      <c r="L4" s="2"/>
    </row>
    <row r="5" spans="1:12" ht="17.25" customHeight="1">
      <c r="A5" s="82" t="s">
        <v>9</v>
      </c>
      <c r="B5" s="83"/>
      <c r="C5" s="83"/>
      <c r="D5" s="83"/>
      <c r="E5" s="83"/>
      <c r="F5" s="84"/>
      <c r="G5" s="85"/>
      <c r="H5" s="86"/>
      <c r="I5" s="87"/>
      <c r="J5" s="88"/>
      <c r="K5" s="89"/>
      <c r="L5" s="3"/>
    </row>
    <row r="6" spans="1:12" ht="17.25" customHeight="1">
      <c r="A6" s="90"/>
      <c r="B6" s="91" t="s">
        <v>10</v>
      </c>
      <c r="C6" s="91"/>
      <c r="D6" s="91"/>
      <c r="E6" s="91"/>
      <c r="F6" s="92"/>
      <c r="G6" s="93"/>
      <c r="H6" s="94"/>
      <c r="I6" s="95"/>
      <c r="J6" s="96"/>
      <c r="K6" s="97"/>
      <c r="L6" s="3"/>
    </row>
    <row r="7" spans="1:12" ht="17.25" customHeight="1">
      <c r="A7" s="90"/>
      <c r="B7" s="91"/>
      <c r="C7" s="91" t="s">
        <v>11</v>
      </c>
      <c r="D7" s="91"/>
      <c r="E7" s="91"/>
      <c r="F7" s="92"/>
      <c r="G7" s="93"/>
      <c r="H7" s="94"/>
      <c r="I7" s="95"/>
      <c r="J7" s="96"/>
      <c r="K7" s="97"/>
      <c r="L7" s="3"/>
    </row>
    <row r="8" spans="1:12" ht="17.25" customHeight="1">
      <c r="A8" s="90"/>
      <c r="B8" s="91"/>
      <c r="C8" s="91"/>
      <c r="D8" s="91" t="s">
        <v>12</v>
      </c>
      <c r="E8" s="91" t="s">
        <v>24</v>
      </c>
      <c r="F8" s="92" t="s">
        <v>30</v>
      </c>
      <c r="G8" s="109">
        <f>'延長調書 '!L9</f>
        <v>196</v>
      </c>
      <c r="H8" s="110">
        <f>IF(G8&gt;=1000,ROUND(G8,-1),ROUND(G8,0))</f>
        <v>196</v>
      </c>
      <c r="I8" s="95"/>
      <c r="J8" s="96"/>
      <c r="K8" s="98"/>
      <c r="L8" s="3"/>
    </row>
    <row r="9" spans="1:12" ht="17.25" customHeight="1">
      <c r="A9" s="90"/>
      <c r="B9" s="91"/>
      <c r="C9" s="91"/>
      <c r="D9" s="91" t="s">
        <v>13</v>
      </c>
      <c r="E9" s="91" t="s">
        <v>24</v>
      </c>
      <c r="F9" s="92" t="s">
        <v>31</v>
      </c>
      <c r="G9" s="109">
        <f>'延長調書 '!L5</f>
        <v>560.70099999999991</v>
      </c>
      <c r="H9" s="110">
        <f>IF(G9&gt;=1000,ROUND(G9,-1),ROUND(G9,0))</f>
        <v>561</v>
      </c>
      <c r="I9" s="95"/>
      <c r="J9" s="96"/>
      <c r="K9" s="97"/>
      <c r="L9" s="3"/>
    </row>
    <row r="10" spans="1:12" ht="17.25" customHeight="1">
      <c r="A10" s="90"/>
      <c r="B10" s="91"/>
      <c r="C10" s="91"/>
      <c r="D10" s="91" t="s">
        <v>14</v>
      </c>
      <c r="E10" s="91" t="s">
        <v>26</v>
      </c>
      <c r="F10" s="92" t="s">
        <v>32</v>
      </c>
      <c r="G10" s="109">
        <f>G9*0.05</f>
        <v>28.035049999999998</v>
      </c>
      <c r="H10" s="110">
        <f>ROUND(G10,0)</f>
        <v>28</v>
      </c>
      <c r="I10" s="95"/>
      <c r="J10" s="96"/>
      <c r="K10" s="97"/>
      <c r="L10" s="3"/>
    </row>
    <row r="11" spans="1:12" ht="17.25" customHeight="1">
      <c r="A11" s="90"/>
      <c r="B11" s="91"/>
      <c r="C11" s="91"/>
      <c r="D11" s="91" t="s">
        <v>15</v>
      </c>
      <c r="E11" s="91" t="s">
        <v>25</v>
      </c>
      <c r="F11" s="92" t="s">
        <v>32</v>
      </c>
      <c r="G11" s="109">
        <f>G9*0.05</f>
        <v>28.035049999999998</v>
      </c>
      <c r="H11" s="110">
        <f>ROUND(G11,0)</f>
        <v>28</v>
      </c>
      <c r="I11" s="95"/>
      <c r="J11" s="96"/>
      <c r="K11" s="97"/>
      <c r="L11" s="3"/>
    </row>
    <row r="12" spans="1:12" ht="17.25" customHeight="1">
      <c r="A12" s="90"/>
      <c r="B12" s="91"/>
      <c r="C12" s="91" t="s">
        <v>16</v>
      </c>
      <c r="D12" s="91"/>
      <c r="E12" s="91"/>
      <c r="F12" s="92"/>
      <c r="G12" s="93"/>
      <c r="H12" s="94"/>
      <c r="I12" s="95"/>
      <c r="J12" s="96"/>
      <c r="K12" s="97"/>
      <c r="L12" s="3"/>
    </row>
    <row r="13" spans="1:12" ht="17.25" customHeight="1">
      <c r="A13" s="90"/>
      <c r="B13" s="91"/>
      <c r="C13" s="91"/>
      <c r="D13" s="91" t="s">
        <v>17</v>
      </c>
      <c r="E13" s="91"/>
      <c r="F13" s="92" t="s">
        <v>31</v>
      </c>
      <c r="G13" s="109">
        <f>'延長調書 '!L10</f>
        <v>560.70099999999991</v>
      </c>
      <c r="H13" s="110">
        <f>IF(G13&gt;=1000,ROUND(G13,-1),ROUND(G13,0))</f>
        <v>561</v>
      </c>
      <c r="I13" s="95"/>
      <c r="J13" s="96"/>
      <c r="K13" s="97"/>
      <c r="L13" s="4"/>
    </row>
    <row r="14" spans="1:12" ht="17.25" customHeight="1">
      <c r="A14" s="90"/>
      <c r="B14" s="91"/>
      <c r="C14" s="91"/>
      <c r="D14" s="91" t="s">
        <v>18</v>
      </c>
      <c r="E14" s="91" t="s">
        <v>27</v>
      </c>
      <c r="F14" s="92" t="s">
        <v>31</v>
      </c>
      <c r="G14" s="109">
        <f>'延長調書 '!L11</f>
        <v>560.70099999999991</v>
      </c>
      <c r="H14" s="110">
        <f>IF(G14&gt;=1000,ROUND(G14,-1),ROUND(G14,0))</f>
        <v>561</v>
      </c>
      <c r="I14" s="95"/>
      <c r="J14" s="96"/>
      <c r="K14" s="97"/>
      <c r="L14" s="4"/>
    </row>
    <row r="15" spans="1:12" ht="17.25" customHeight="1">
      <c r="A15" s="90"/>
      <c r="B15" s="91" t="s">
        <v>19</v>
      </c>
      <c r="C15" s="91"/>
      <c r="D15" s="91"/>
      <c r="E15" s="91"/>
      <c r="F15" s="92"/>
      <c r="G15" s="93"/>
      <c r="H15" s="94"/>
      <c r="I15" s="95"/>
      <c r="J15" s="96"/>
      <c r="K15" s="97"/>
      <c r="L15" s="4"/>
    </row>
    <row r="16" spans="1:12" ht="17.25" customHeight="1">
      <c r="A16" s="90"/>
      <c r="B16" s="91"/>
      <c r="C16" s="91" t="s">
        <v>19</v>
      </c>
      <c r="D16" s="91"/>
      <c r="E16" s="91"/>
      <c r="F16" s="92"/>
      <c r="G16" s="93"/>
      <c r="H16" s="94"/>
      <c r="I16" s="95"/>
      <c r="J16" s="96"/>
      <c r="K16" s="99"/>
      <c r="L16" s="4"/>
    </row>
    <row r="17" spans="1:12" ht="17.25" customHeight="1">
      <c r="A17" s="90"/>
      <c r="B17" s="91"/>
      <c r="C17" s="91"/>
      <c r="D17" s="91" t="s">
        <v>20</v>
      </c>
      <c r="E17" s="91" t="s">
        <v>28</v>
      </c>
      <c r="F17" s="92" t="s">
        <v>30</v>
      </c>
      <c r="G17" s="109">
        <f>'延長調書 '!L16</f>
        <v>193.4</v>
      </c>
      <c r="H17" s="110">
        <f>IF(G17&gt;=100,ROUND(G17,-1),ROUND(G17,0))</f>
        <v>190</v>
      </c>
      <c r="I17" s="95"/>
      <c r="J17" s="96"/>
      <c r="K17" s="97"/>
      <c r="L17" s="4"/>
    </row>
    <row r="18" spans="1:12" ht="17.25" customHeight="1">
      <c r="A18" s="90"/>
      <c r="B18" s="91" t="s">
        <v>21</v>
      </c>
      <c r="C18" s="91"/>
      <c r="D18" s="91"/>
      <c r="E18" s="91"/>
      <c r="F18" s="92"/>
      <c r="G18" s="93"/>
      <c r="H18" s="94"/>
      <c r="I18" s="95"/>
      <c r="J18" s="96"/>
      <c r="K18" s="97"/>
      <c r="L18" s="4"/>
    </row>
    <row r="19" spans="1:12" ht="17.25" customHeight="1">
      <c r="A19" s="90"/>
      <c r="B19" s="91"/>
      <c r="C19" s="91" t="s">
        <v>22</v>
      </c>
      <c r="D19" s="91"/>
      <c r="E19" s="91"/>
      <c r="F19" s="92"/>
      <c r="G19" s="93"/>
      <c r="H19" s="94"/>
      <c r="I19" s="95"/>
      <c r="J19" s="96"/>
      <c r="K19" s="97"/>
      <c r="L19" s="4"/>
    </row>
    <row r="20" spans="1:12" ht="17.25" customHeight="1">
      <c r="A20" s="90"/>
      <c r="B20" s="91"/>
      <c r="C20" s="91"/>
      <c r="D20" s="91" t="s">
        <v>23</v>
      </c>
      <c r="E20" s="91" t="s">
        <v>29</v>
      </c>
      <c r="F20" s="92" t="s">
        <v>33</v>
      </c>
      <c r="G20" s="93">
        <v>1</v>
      </c>
      <c r="H20" s="94">
        <v>1</v>
      </c>
      <c r="I20" s="95"/>
      <c r="J20" s="96"/>
      <c r="K20" s="97"/>
      <c r="L20" s="4"/>
    </row>
    <row r="21" spans="1:12" ht="17.25" customHeight="1">
      <c r="A21" s="90"/>
      <c r="B21" s="91"/>
      <c r="C21" s="91"/>
      <c r="D21" s="91"/>
      <c r="E21" s="91"/>
      <c r="F21" s="92"/>
      <c r="G21" s="93"/>
      <c r="H21" s="94"/>
      <c r="I21" s="95"/>
      <c r="J21" s="96"/>
      <c r="K21" s="97"/>
      <c r="L21" s="4"/>
    </row>
    <row r="22" spans="1:12" ht="17.25" customHeight="1">
      <c r="A22" s="90"/>
      <c r="B22" s="91"/>
      <c r="C22" s="91"/>
      <c r="D22" s="91"/>
      <c r="E22" s="91"/>
      <c r="F22" s="92"/>
      <c r="G22" s="93"/>
      <c r="H22" s="94"/>
      <c r="I22" s="95"/>
      <c r="J22" s="96"/>
      <c r="K22" s="97"/>
      <c r="L22" s="4"/>
    </row>
    <row r="23" spans="1:12" ht="17.25" customHeight="1">
      <c r="A23" s="90"/>
      <c r="B23" s="91"/>
      <c r="C23" s="91"/>
      <c r="D23" s="91"/>
      <c r="E23" s="91"/>
      <c r="F23" s="92"/>
      <c r="G23" s="93"/>
      <c r="H23" s="94"/>
      <c r="I23" s="95"/>
      <c r="J23" s="96"/>
      <c r="K23" s="97"/>
      <c r="L23" s="4"/>
    </row>
    <row r="24" spans="1:12" ht="17.25" customHeight="1">
      <c r="A24" s="90"/>
      <c r="B24" s="91"/>
      <c r="C24" s="91"/>
      <c r="D24" s="91"/>
      <c r="E24" s="91"/>
      <c r="F24" s="92"/>
      <c r="G24" s="93"/>
      <c r="H24" s="94"/>
      <c r="I24" s="95"/>
      <c r="J24" s="96"/>
      <c r="K24" s="97"/>
      <c r="L24" s="4"/>
    </row>
    <row r="25" spans="1:12" ht="17.25" customHeight="1">
      <c r="A25" s="90"/>
      <c r="B25" s="91"/>
      <c r="C25" s="91"/>
      <c r="D25" s="91"/>
      <c r="E25" s="91"/>
      <c r="F25" s="92"/>
      <c r="G25" s="93"/>
      <c r="H25" s="94"/>
      <c r="I25" s="95"/>
      <c r="J25" s="96"/>
      <c r="K25" s="97"/>
      <c r="L25" s="3"/>
    </row>
    <row r="26" spans="1:12" ht="17.25" customHeight="1">
      <c r="A26" s="90"/>
      <c r="B26" s="91"/>
      <c r="C26" s="91"/>
      <c r="D26" s="91"/>
      <c r="E26" s="91"/>
      <c r="F26" s="92"/>
      <c r="G26" s="93"/>
      <c r="H26" s="94"/>
      <c r="I26" s="95"/>
      <c r="J26" s="96"/>
      <c r="K26" s="97"/>
      <c r="L26" s="4"/>
    </row>
    <row r="27" spans="1:12" ht="17.25" customHeight="1">
      <c r="A27" s="90"/>
      <c r="B27" s="91"/>
      <c r="C27" s="91"/>
      <c r="D27" s="91"/>
      <c r="E27" s="91"/>
      <c r="F27" s="92"/>
      <c r="G27" s="93"/>
      <c r="H27" s="94"/>
      <c r="I27" s="95"/>
      <c r="J27" s="96"/>
      <c r="K27" s="100"/>
      <c r="L27" s="3"/>
    </row>
    <row r="28" spans="1:12" ht="17.25" customHeight="1">
      <c r="A28" s="101"/>
      <c r="B28" s="102"/>
      <c r="C28" s="102"/>
      <c r="D28" s="102"/>
      <c r="E28" s="102"/>
      <c r="F28" s="103"/>
      <c r="G28" s="104"/>
      <c r="H28" s="105"/>
      <c r="I28" s="106"/>
      <c r="J28" s="107"/>
      <c r="K28" s="108"/>
      <c r="L28" s="3"/>
    </row>
  </sheetData>
  <mergeCells count="7">
    <mergeCell ref="I3:K3"/>
    <mergeCell ref="A1:K1"/>
    <mergeCell ref="A2:A3"/>
    <mergeCell ref="B2:F3"/>
    <mergeCell ref="G2:H2"/>
    <mergeCell ref="G3:H3"/>
    <mergeCell ref="I2:K2"/>
  </mergeCells>
  <phoneticPr fontId="2"/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舗装面積計算書</vt:lpstr>
      <vt:lpstr>延長調書 </vt:lpstr>
      <vt:lpstr>工事数量総括表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大石将城</cp:lastModifiedBy>
  <cp:lastPrinted>2025-05-28T04:58:21Z</cp:lastPrinted>
  <dcterms:created xsi:type="dcterms:W3CDTF">2024-11-29T04:38:35Z</dcterms:created>
  <dcterms:modified xsi:type="dcterms:W3CDTF">2025-07-01T01:09:58Z</dcterms:modified>
</cp:coreProperties>
</file>