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計算例" sheetId="1" r:id="rId1"/>
    <sheet name="計算書様式（前期）" sheetId="2" r:id="rId2"/>
    <sheet name="計算書様式 (後期)" sheetId="3" r:id="rId3"/>
  </sheets>
  <definedNames/>
  <calcPr fullCalcOnLoad="1"/>
</workbook>
</file>

<file path=xl/sharedStrings.xml><?xml version="1.0" encoding="utf-8"?>
<sst xmlns="http://schemas.openxmlformats.org/spreadsheetml/2006/main" count="251" uniqueCount="73">
  <si>
    <t>4月</t>
  </si>
  <si>
    <t>5月</t>
  </si>
  <si>
    <t>6月</t>
  </si>
  <si>
    <t>7月</t>
  </si>
  <si>
    <t>8月</t>
  </si>
  <si>
    <t>計</t>
  </si>
  <si>
    <t>月</t>
  </si>
  <si>
    <t>法人→</t>
  </si>
  <si>
    <t>A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</si>
  <si>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</si>
  <si>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</si>
  <si>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</si>
  <si>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</si>
  <si>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</si>
  <si>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</si>
  <si>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</si>
  <si>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</si>
  <si>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</si>
  <si>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</si>
  <si>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</si>
  <si>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</si>
  <si>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</si>
  <si>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</si>
  <si>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</si>
  <si>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</si>
  <si>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</si>
  <si>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</si>
  <si>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</si>
  <si>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</si>
  <si>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</si>
  <si>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3月</t>
  </si>
  <si>
    <t>4月</t>
  </si>
  <si>
    <t>【○○年度前期】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</si>
  <si>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</si>
  <si>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</si>
  <si>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</si>
  <si>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</si>
  <si>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</si>
  <si>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</si>
  <si>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</si>
  <si>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</si>
  <si>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</si>
  <si>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B</t>
  </si>
  <si>
    <t>C</t>
  </si>
  <si>
    <t>C</t>
  </si>
  <si>
    <t>÷</t>
  </si>
  <si>
    <t>％</t>
  </si>
  <si>
    <t>計画数計＝</t>
  </si>
  <si>
    <t>A法人計＝</t>
  </si>
  <si>
    <t>B法人計＝</t>
  </si>
  <si>
    <t>C法人計＝</t>
  </si>
  <si>
    <t>▼紹介率</t>
  </si>
  <si>
    <t>●介護支援専門員１名、通所介護の利用者３０名、通所介護事業者（法人）数３法人の居宅介護支援事業所の計算書</t>
  </si>
  <si>
    <t>（分母）</t>
  </si>
  <si>
    <t>（分子）</t>
  </si>
  <si>
    <t>サービス種別【　　　　　　　　　　　　　　　　】</t>
  </si>
  <si>
    <t>×１００＝</t>
  </si>
  <si>
    <t>×１００＝</t>
  </si>
  <si>
    <t>×１００＝</t>
  </si>
  <si>
    <t>▼どの法人に【　　　　　　　　】を位置付けたか（分子）</t>
  </si>
  <si>
    <t>▼どの法人に通所介護を位置付けたか（分子）</t>
  </si>
  <si>
    <t>▼【　　　　　】を位置付けた計画数（分母）</t>
  </si>
  <si>
    <t>▼通所介護を位置付けた計画数（分母）</t>
  </si>
  <si>
    <t>9月</t>
  </si>
  <si>
    <t>10月</t>
  </si>
  <si>
    <t>11月</t>
  </si>
  <si>
    <t>12月</t>
  </si>
  <si>
    <t>1月</t>
  </si>
  <si>
    <t>2月</t>
  </si>
  <si>
    <t>10月</t>
  </si>
  <si>
    <t>【○○年度後期】</t>
  </si>
  <si>
    <t>【○○年度前期】</t>
  </si>
  <si>
    <r>
      <rPr>
        <sz val="16"/>
        <rFont val="HG丸ｺﾞｼｯｸM-PRO"/>
        <family val="3"/>
      </rPr>
      <t>計算書　</t>
    </r>
    <r>
      <rPr>
        <u val="single"/>
        <sz val="14"/>
        <rFont val="HG丸ｺﾞｼｯｸM-PRO"/>
        <family val="3"/>
      </rPr>
      <t>※本様式によらず、事業所で独自に作成した様式の活用も可能です。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</si>
</sst>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;[Red]0"/>
    <numFmt numFmtId="179" formatCode="[&lt;=999]000;[&lt;=9999]000\-00;000\-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u val="single"/>
      <sz val="12"/>
      <color indexed="9"/>
      <name val="ＭＳ Ｐゴシック"/>
      <family val="3"/>
    </font>
    <font>
      <u val="double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8"/>
      <color indexed="8"/>
      <name val="HG丸ｺﾞｼｯｸM-PRO"/>
      <family val="3"/>
    </font>
    <font>
      <b/>
      <sz val="14"/>
      <color indexed="8"/>
      <name val="HGP創英角ｺﾞｼｯｸUB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93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1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28575</xdr:rowOff>
    </xdr:from>
    <xdr:to>
      <xdr:col>20</xdr:col>
      <xdr:colOff>0</xdr:colOff>
      <xdr:row>22</xdr:row>
      <xdr:rowOff>247650</xdr:rowOff>
    </xdr:to>
    <xdr:sp>
      <xdr:nvSpPr>
        <xdr:cNvPr id="3" name="角丸四角形吹き出し 18"/>
        <xdr:cNvSpPr>
          <a:spLocks/>
        </xdr:cNvSpPr>
      </xdr:nvSpPr>
      <xdr:spPr>
        <a:xfrm>
          <a:off x="3743325" y="6886575"/>
          <a:ext cx="3962400" cy="1743075"/>
        </a:xfrm>
        <a:prstGeom prst="wedgeRoundRectCallout">
          <a:avLst>
            <a:gd name="adj1" fmla="val -46851"/>
            <a:gd name="adj2" fmla="val 6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同一法人の複数の事業所を利用する場合でも、その法人を位置付けたケアプランの数は</a:t>
          </a:r>
          <a:r>
            <a:rPr lang="en-US" cap="none" sz="12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１と数える。</a:t>
          </a:r>
          <a:r>
            <a:rPr lang="en-US" cap="none" sz="1200" b="0" i="0" u="dbl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例）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月利用者１の通所介護の位置付け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法人▲事業所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>
      <xdr:nvSpPr>
        <xdr:cNvPr id="4" name="角丸四角形吹き出し 20"/>
        <xdr:cNvSpPr>
          <a:spLocks/>
        </xdr:cNvSpPr>
      </xdr:nvSpPr>
      <xdr:spPr>
        <a:xfrm>
          <a:off x="333375" y="13830300"/>
          <a:ext cx="1181100" cy="1057275"/>
        </a:xfrm>
        <a:prstGeom prst="wedgeRoundRectCallout">
          <a:avLst>
            <a:gd name="adj1" fmla="val -15254"/>
            <a:gd name="adj2" fmla="val -66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要介護者のみ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19</xdr:col>
      <xdr:colOff>247650</xdr:colOff>
      <xdr:row>11</xdr:row>
      <xdr:rowOff>66675</xdr:rowOff>
    </xdr:to>
    <xdr:sp>
      <xdr:nvSpPr>
        <xdr:cNvPr id="5" name="角丸四角形吹き出し 21"/>
        <xdr:cNvSpPr>
          <a:spLocks/>
        </xdr:cNvSpPr>
      </xdr:nvSpPr>
      <xdr:spPr>
        <a:xfrm>
          <a:off x="3257550" y="2286000"/>
          <a:ext cx="4343400" cy="1971675"/>
        </a:xfrm>
        <a:prstGeom prst="wedgeRoundRectCallout">
          <a:avLst>
            <a:gd name="adj1" fmla="val -14412"/>
            <a:gd name="adj2" fmla="val -41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例）この表の場合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>
      <xdr:nvSpPr>
        <xdr:cNvPr id="6" name="角丸四角形吹き出し 22"/>
        <xdr:cNvSpPr>
          <a:spLocks/>
        </xdr:cNvSpPr>
      </xdr:nvSpPr>
      <xdr:spPr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161925</xdr:colOff>
      <xdr:row>13</xdr:row>
      <xdr:rowOff>304800</xdr:rowOff>
    </xdr:from>
    <xdr:to>
      <xdr:col>20</xdr:col>
      <xdr:colOff>123825</xdr:colOff>
      <xdr:row>17</xdr:row>
      <xdr:rowOff>19050</xdr:rowOff>
    </xdr:to>
    <xdr:sp>
      <xdr:nvSpPr>
        <xdr:cNvPr id="7" name="角丸四角形吹き出し 23"/>
        <xdr:cNvSpPr>
          <a:spLocks/>
        </xdr:cNvSpPr>
      </xdr:nvSpPr>
      <xdr:spPr>
        <a:xfrm>
          <a:off x="5753100" y="5257800"/>
          <a:ext cx="2076450" cy="1238250"/>
        </a:xfrm>
        <a:prstGeom prst="wedgeRoundRectCallout">
          <a:avLst>
            <a:gd name="adj1" fmla="val -40393"/>
            <a:gd name="adj2" fmla="val 65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200025</xdr:colOff>
      <xdr:row>14</xdr:row>
      <xdr:rowOff>38100</xdr:rowOff>
    </xdr:from>
    <xdr:to>
      <xdr:col>14</xdr:col>
      <xdr:colOff>57150</xdr:colOff>
      <xdr:row>17</xdr:row>
      <xdr:rowOff>38100</xdr:rowOff>
    </xdr:to>
    <xdr:sp>
      <xdr:nvSpPr>
        <xdr:cNvPr id="8" name="角丸四角形吹き出し 28"/>
        <xdr:cNvSpPr>
          <a:spLocks/>
        </xdr:cNvSpPr>
      </xdr:nvSpPr>
      <xdr:spPr>
        <a:xfrm>
          <a:off x="3676650" y="5372100"/>
          <a:ext cx="1971675" cy="1143000"/>
        </a:xfrm>
        <a:prstGeom prst="wedgeRoundRectCallout">
          <a:avLst>
            <a:gd name="adj1" fmla="val -42310"/>
            <a:gd name="adj2" fmla="val 6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「地域密着型通所介護」は「通所介護」に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含めて計算します。</a:t>
          </a: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>
      <xdr:nvSpPr>
        <xdr:cNvPr id="9" name="角丸四角形吹き出し 29"/>
        <xdr:cNvSpPr>
          <a:spLocks/>
        </xdr:cNvSpPr>
      </xdr:nvSpPr>
      <xdr:spPr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</a:avLst>
        </a:prstGeom>
        <a:solidFill>
          <a:srgbClr val="408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通所介護を居宅サービス計画上位置付けたが、その月に通所介護の利用実績がなかった場合は計上しない。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>
      <xdr:nvSpPr>
        <xdr:cNvPr id="10" name="角丸四角形吹き出し 30"/>
        <xdr:cNvSpPr>
          <a:spLocks/>
        </xdr:cNvSpPr>
      </xdr:nvSpPr>
      <xdr:spPr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法人への紹介率が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247650</xdr:colOff>
      <xdr:row>0</xdr:row>
      <xdr:rowOff>266700</xdr:rowOff>
    </xdr:from>
    <xdr:to>
      <xdr:col>29</xdr:col>
      <xdr:colOff>142875</xdr:colOff>
      <xdr:row>2</xdr:row>
      <xdr:rowOff>38100</xdr:rowOff>
    </xdr:to>
    <xdr:sp>
      <xdr:nvSpPr>
        <xdr:cNvPr id="11" name="角丸四角形 31"/>
        <xdr:cNvSpPr>
          <a:spLocks/>
        </xdr:cNvSpPr>
      </xdr:nvSpPr>
      <xdr:spPr>
        <a:xfrm>
          <a:off x="9944100" y="266700"/>
          <a:ext cx="1304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計算例</a:t>
          </a:r>
        </a:p>
      </xdr:txBody>
    </xdr:sp>
    <xdr:clientData/>
  </xdr:twoCellAnchor>
  <xdr:twoCellAnchor>
    <xdr:from>
      <xdr:col>13</xdr:col>
      <xdr:colOff>152400</xdr:colOff>
      <xdr:row>11</xdr:row>
      <xdr:rowOff>295275</xdr:rowOff>
    </xdr:from>
    <xdr:to>
      <xdr:col>17</xdr:col>
      <xdr:colOff>85725</xdr:colOff>
      <xdr:row>13</xdr:row>
      <xdr:rowOff>123825</xdr:rowOff>
    </xdr:to>
    <xdr:sp>
      <xdr:nvSpPr>
        <xdr:cNvPr id="12" name="円/楕円 32"/>
        <xdr:cNvSpPr>
          <a:spLocks/>
        </xdr:cNvSpPr>
      </xdr:nvSpPr>
      <xdr:spPr>
        <a:xfrm>
          <a:off x="5391150" y="4486275"/>
          <a:ext cx="134302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47625</xdr:rowOff>
    </xdr:from>
    <xdr:to>
      <xdr:col>26</xdr:col>
      <xdr:colOff>76200</xdr:colOff>
      <xdr:row>12</xdr:row>
      <xdr:rowOff>371475</xdr:rowOff>
    </xdr:to>
    <xdr:sp>
      <xdr:nvSpPr>
        <xdr:cNvPr id="13" name="円/楕円 33"/>
        <xdr:cNvSpPr>
          <a:spLocks/>
        </xdr:cNvSpPr>
      </xdr:nvSpPr>
      <xdr:spPr>
        <a:xfrm>
          <a:off x="9696450" y="4619625"/>
          <a:ext cx="50482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57150</xdr:rowOff>
    </xdr:from>
    <xdr:to>
      <xdr:col>15</xdr:col>
      <xdr:colOff>295275</xdr:colOff>
      <xdr:row>11</xdr:row>
      <xdr:rowOff>314325</xdr:rowOff>
    </xdr:to>
    <xdr:sp>
      <xdr:nvSpPr>
        <xdr:cNvPr id="14" name="直線矢印コネクタ 35"/>
        <xdr:cNvSpPr>
          <a:spLocks/>
        </xdr:cNvSpPr>
      </xdr:nvSpPr>
      <xdr:spPr>
        <a:xfrm rot="16200000" flipH="1">
          <a:off x="6067425" y="4248150"/>
          <a:ext cx="1714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180975</xdr:rowOff>
    </xdr:from>
    <xdr:to>
      <xdr:col>25</xdr:col>
      <xdr:colOff>76200</xdr:colOff>
      <xdr:row>12</xdr:row>
      <xdr:rowOff>95250</xdr:rowOff>
    </xdr:to>
    <xdr:sp>
      <xdr:nvSpPr>
        <xdr:cNvPr id="15" name="直線矢印コネクタ 40"/>
        <xdr:cNvSpPr>
          <a:spLocks/>
        </xdr:cNvSpPr>
      </xdr:nvSpPr>
      <xdr:spPr>
        <a:xfrm>
          <a:off x="7286625" y="3990975"/>
          <a:ext cx="2486025" cy="6762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323850</xdr:rowOff>
    </xdr:from>
    <xdr:to>
      <xdr:col>20</xdr:col>
      <xdr:colOff>76200</xdr:colOff>
      <xdr:row>5</xdr:row>
      <xdr:rowOff>57150</xdr:rowOff>
    </xdr:to>
    <xdr:sp>
      <xdr:nvSpPr>
        <xdr:cNvPr id="16" name="円/楕円 42"/>
        <xdr:cNvSpPr>
          <a:spLocks/>
        </xdr:cNvSpPr>
      </xdr:nvSpPr>
      <xdr:spPr>
        <a:xfrm>
          <a:off x="6562725" y="1466850"/>
          <a:ext cx="12192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>
      <xdr:nvSpPr>
        <xdr:cNvPr id="17" name="角丸四角形吹き出し 43"/>
        <xdr:cNvSpPr>
          <a:spLocks/>
        </xdr:cNvSpPr>
      </xdr:nvSpPr>
      <xdr:spPr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76200</xdr:colOff>
      <xdr:row>37</xdr:row>
      <xdr:rowOff>295275</xdr:rowOff>
    </xdr:from>
    <xdr:to>
      <xdr:col>25</xdr:col>
      <xdr:colOff>333375</xdr:colOff>
      <xdr:row>39</xdr:row>
      <xdr:rowOff>76200</xdr:rowOff>
    </xdr:to>
    <xdr:sp>
      <xdr:nvSpPr>
        <xdr:cNvPr id="18" name="円/楕円 44"/>
        <xdr:cNvSpPr>
          <a:spLocks/>
        </xdr:cNvSpPr>
      </xdr:nvSpPr>
      <xdr:spPr>
        <a:xfrm>
          <a:off x="8915400" y="14392275"/>
          <a:ext cx="1114425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34</xdr:row>
      <xdr:rowOff>228600</xdr:rowOff>
    </xdr:from>
    <xdr:to>
      <xdr:col>24</xdr:col>
      <xdr:colOff>104775</xdr:colOff>
      <xdr:row>37</xdr:row>
      <xdr:rowOff>342900</xdr:rowOff>
    </xdr:to>
    <xdr:sp>
      <xdr:nvSpPr>
        <xdr:cNvPr id="19" name="直線矢印コネクタ 45"/>
        <xdr:cNvSpPr>
          <a:spLocks/>
        </xdr:cNvSpPr>
      </xdr:nvSpPr>
      <xdr:spPr>
        <a:xfrm rot="16200000" flipH="1">
          <a:off x="8591550" y="13182600"/>
          <a:ext cx="78105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28</xdr:row>
      <xdr:rowOff>371475</xdr:rowOff>
    </xdr:from>
    <xdr:to>
      <xdr:col>9</xdr:col>
      <xdr:colOff>85725</xdr:colOff>
      <xdr:row>30</xdr:row>
      <xdr:rowOff>47625</xdr:rowOff>
    </xdr:to>
    <xdr:sp>
      <xdr:nvSpPr>
        <xdr:cNvPr id="20" name="円/楕円 48"/>
        <xdr:cNvSpPr>
          <a:spLocks/>
        </xdr:cNvSpPr>
      </xdr:nvSpPr>
      <xdr:spPr>
        <a:xfrm>
          <a:off x="3409950" y="11039475"/>
          <a:ext cx="50482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28</xdr:row>
      <xdr:rowOff>323850</xdr:rowOff>
    </xdr:from>
    <xdr:to>
      <xdr:col>24</xdr:col>
      <xdr:colOff>76200</xdr:colOff>
      <xdr:row>29</xdr:row>
      <xdr:rowOff>381000</xdr:rowOff>
    </xdr:to>
    <xdr:sp>
      <xdr:nvSpPr>
        <xdr:cNvPr id="21" name="円/楕円 49"/>
        <xdr:cNvSpPr>
          <a:spLocks/>
        </xdr:cNvSpPr>
      </xdr:nvSpPr>
      <xdr:spPr>
        <a:xfrm>
          <a:off x="8820150" y="10991850"/>
          <a:ext cx="52387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200025</xdr:rowOff>
    </xdr:from>
    <xdr:to>
      <xdr:col>23</xdr:col>
      <xdr:colOff>57150</xdr:colOff>
      <xdr:row>29</xdr:row>
      <xdr:rowOff>0</xdr:rowOff>
    </xdr:to>
    <xdr:sp>
      <xdr:nvSpPr>
        <xdr:cNvPr id="22" name="直線矢印コネクタ 50"/>
        <xdr:cNvSpPr>
          <a:spLocks/>
        </xdr:cNvSpPr>
      </xdr:nvSpPr>
      <xdr:spPr>
        <a:xfrm>
          <a:off x="7400925" y="10487025"/>
          <a:ext cx="14954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314325</xdr:rowOff>
    </xdr:from>
    <xdr:to>
      <xdr:col>9</xdr:col>
      <xdr:colOff>228600</xdr:colOff>
      <xdr:row>29</xdr:row>
      <xdr:rowOff>57150</xdr:rowOff>
    </xdr:to>
    <xdr:sp>
      <xdr:nvSpPr>
        <xdr:cNvPr id="23" name="直線矢印コネクタ 52"/>
        <xdr:cNvSpPr>
          <a:spLocks/>
        </xdr:cNvSpPr>
      </xdr:nvSpPr>
      <xdr:spPr>
        <a:xfrm rot="5400000">
          <a:off x="3838575" y="10601325"/>
          <a:ext cx="219075" cy="504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228600</xdr:rowOff>
    </xdr:from>
    <xdr:to>
      <xdr:col>8</xdr:col>
      <xdr:colOff>190500</xdr:colOff>
      <xdr:row>42</xdr:row>
      <xdr:rowOff>295275</xdr:rowOff>
    </xdr:to>
    <xdr:sp>
      <xdr:nvSpPr>
        <xdr:cNvPr id="24" name="角丸四角形吹き出し 55"/>
        <xdr:cNvSpPr>
          <a:spLocks/>
        </xdr:cNvSpPr>
      </xdr:nvSpPr>
      <xdr:spPr>
        <a:xfrm>
          <a:off x="1504950" y="14706600"/>
          <a:ext cx="2162175" cy="1590675"/>
        </a:xfrm>
        <a:prstGeom prst="wedgeRoundRectCallout">
          <a:avLst>
            <a:gd name="adj1" fmla="val 56055"/>
            <a:gd name="adj2" fmla="val -13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法人に対する紹介率が一番高い（計画数が一番多い）ことが最初から明らかな場合、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法人以下は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200025</xdr:colOff>
      <xdr:row>5</xdr:row>
      <xdr:rowOff>323850</xdr:rowOff>
    </xdr:from>
    <xdr:to>
      <xdr:col>30</xdr:col>
      <xdr:colOff>66675</xdr:colOff>
      <xdr:row>9</xdr:row>
      <xdr:rowOff>47625</xdr:rowOff>
    </xdr:to>
    <xdr:sp>
      <xdr:nvSpPr>
        <xdr:cNvPr id="25" name="角丸四角形 3"/>
        <xdr:cNvSpPr>
          <a:spLocks/>
        </xdr:cNvSpPr>
      </xdr:nvSpPr>
      <xdr:spPr>
        <a:xfrm>
          <a:off x="8181975" y="2228850"/>
          <a:ext cx="3267075" cy="1247775"/>
        </a:xfrm>
        <a:prstGeom prst="roundRect">
          <a:avLst/>
        </a:prstGeom>
        <a:solidFill>
          <a:srgbClr val="FFFFFF"/>
        </a:solidFill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26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="80" zoomScaleNormal="80" zoomScalePageLayoutView="0" workbookViewId="0" topLeftCell="A1">
      <selection activeCell="AA13" sqref="AA13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spans="1:4" s="1" customFormat="1" ht="30" customHeight="1">
      <c r="A1" s="59" t="s">
        <v>52</v>
      </c>
      <c r="D1" s="22"/>
    </row>
    <row r="2" spans="2:4" s="1" customFormat="1" ht="30" customHeight="1">
      <c r="B2" s="24" t="s">
        <v>32</v>
      </c>
      <c r="D2" s="24"/>
    </row>
    <row r="3" spans="2:26" s="1" customFormat="1" ht="30" customHeight="1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2:27" ht="30" customHeight="1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2:27" ht="30" customHeight="1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2:27" ht="30" customHeight="1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2:27" ht="30" customHeight="1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2:27" ht="30" customHeight="1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2:27" ht="30" customHeight="1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2:27" ht="30" customHeight="1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2:27" ht="30" customHeight="1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2:27" ht="30" customHeight="1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2:27" ht="30" customHeight="1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>
      <c r="B36" s="58" t="s">
        <v>5</v>
      </c>
      <c r="C36" s="40">
        <f>COUNT(C6:C35)</f>
        <v>27</v>
      </c>
      <c r="D36" s="41">
        <f>COUNT(D6:D35)</f>
        <v>7</v>
      </c>
      <c r="E36" s="41">
        <f aca="true" t="shared" si="0" ref="E36:T36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aca="true" t="shared" si="1" ref="V36:AA36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08" t="s">
        <v>48</v>
      </c>
      <c r="K39" s="103"/>
      <c r="L39" s="103">
        <f>C36+F36+I36+L36+O36+R36</f>
        <v>158</v>
      </c>
      <c r="M39" s="103"/>
      <c r="N39" s="83" t="s">
        <v>45</v>
      </c>
      <c r="O39" s="84">
        <f>Y39</f>
        <v>177</v>
      </c>
      <c r="P39" s="106" t="s">
        <v>56</v>
      </c>
      <c r="Q39" s="107"/>
      <c r="R39" s="104">
        <f>L39/Y39*100</f>
        <v>89.26553672316385</v>
      </c>
      <c r="S39" s="105"/>
      <c r="T39" s="105"/>
      <c r="U39" s="56" t="s">
        <v>46</v>
      </c>
      <c r="W39" s="93" t="s">
        <v>47</v>
      </c>
      <c r="X39" s="93"/>
      <c r="Y39" s="54">
        <f>SUM(V36:AA36)</f>
        <v>177</v>
      </c>
      <c r="Z39" s="2" t="s">
        <v>53</v>
      </c>
    </row>
    <row r="40" spans="10:21" ht="30" customHeight="1">
      <c r="J40" s="89" t="s">
        <v>49</v>
      </c>
      <c r="K40" s="90"/>
      <c r="L40" s="90">
        <f>D36+G36+J36+M36+P36+S36</f>
        <v>34</v>
      </c>
      <c r="M40" s="90"/>
      <c r="N40" s="65" t="s">
        <v>45</v>
      </c>
      <c r="O40" s="85">
        <f>Y39</f>
        <v>177</v>
      </c>
      <c r="P40" s="97" t="s">
        <v>58</v>
      </c>
      <c r="Q40" s="98"/>
      <c r="R40" s="89">
        <f>L40/Y39*100</f>
        <v>19.2090395480226</v>
      </c>
      <c r="S40" s="90"/>
      <c r="T40" s="90"/>
      <c r="U40" s="57" t="s">
        <v>46</v>
      </c>
    </row>
    <row r="41" spans="10:21" ht="30" customHeight="1" thickBot="1">
      <c r="J41" s="91" t="s">
        <v>50</v>
      </c>
      <c r="K41" s="92"/>
      <c r="L41" s="92">
        <f>E36+H36+K36+N36+Q36+T36</f>
        <v>10</v>
      </c>
      <c r="M41" s="92"/>
      <c r="N41" s="66" t="s">
        <v>45</v>
      </c>
      <c r="O41" s="86">
        <f>Y39</f>
        <v>177</v>
      </c>
      <c r="P41" s="99" t="s">
        <v>57</v>
      </c>
      <c r="Q41" s="100"/>
      <c r="R41" s="91">
        <f>L41/Y39*100</f>
        <v>5.649717514124294</v>
      </c>
      <c r="S41" s="92"/>
      <c r="T41" s="92"/>
      <c r="U41" s="55" t="s">
        <v>46</v>
      </c>
    </row>
  </sheetData>
  <sheetProtection/>
  <mergeCells count="26">
    <mergeCell ref="Z4:Z5"/>
    <mergeCell ref="AA4:AA5"/>
    <mergeCell ref="Y4:Y5"/>
    <mergeCell ref="O4:Q4"/>
    <mergeCell ref="V4:V5"/>
    <mergeCell ref="W4:W5"/>
    <mergeCell ref="X4:X5"/>
    <mergeCell ref="R4:T4"/>
    <mergeCell ref="C4:E4"/>
    <mergeCell ref="F4:H4"/>
    <mergeCell ref="I4:K4"/>
    <mergeCell ref="L4:N4"/>
    <mergeCell ref="L39:M39"/>
    <mergeCell ref="R39:T39"/>
    <mergeCell ref="P39:Q39"/>
    <mergeCell ref="J39:K39"/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Y39" sqref="Y39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71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C4:E4"/>
    <mergeCell ref="F4:H4"/>
    <mergeCell ref="I4:K4"/>
    <mergeCell ref="L4:N4"/>
    <mergeCell ref="O4:Q4"/>
    <mergeCell ref="R4:T4"/>
    <mergeCell ref="V4:V5"/>
    <mergeCell ref="W4:W5"/>
    <mergeCell ref="X4:X5"/>
    <mergeCell ref="Y4:Y5"/>
    <mergeCell ref="Z4:Z5"/>
    <mergeCell ref="AA4:AA5"/>
    <mergeCell ref="L40:M40"/>
    <mergeCell ref="R40:T40"/>
    <mergeCell ref="R38:U38"/>
    <mergeCell ref="J39:K39"/>
    <mergeCell ref="L39:M39"/>
    <mergeCell ref="R39:T39"/>
    <mergeCell ref="B3:T3"/>
    <mergeCell ref="V3:AC3"/>
    <mergeCell ref="J41:K41"/>
    <mergeCell ref="L41:M41"/>
    <mergeCell ref="R41:T41"/>
    <mergeCell ref="P40:Q40"/>
    <mergeCell ref="P41:Q41"/>
    <mergeCell ref="W39:X39"/>
    <mergeCell ref="P39:Q39"/>
    <mergeCell ref="J40:K40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ignoredErrors>
    <ignoredError sqref="R39:R41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Y7" sqref="Y7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70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63</v>
      </c>
      <c r="D4" s="102"/>
      <c r="E4" s="102"/>
      <c r="F4" s="101" t="s">
        <v>64</v>
      </c>
      <c r="G4" s="102"/>
      <c r="H4" s="102"/>
      <c r="I4" s="101" t="s">
        <v>65</v>
      </c>
      <c r="J4" s="102"/>
      <c r="K4" s="102"/>
      <c r="L4" s="101" t="s">
        <v>66</v>
      </c>
      <c r="M4" s="102"/>
      <c r="N4" s="102"/>
      <c r="O4" s="101" t="s">
        <v>67</v>
      </c>
      <c r="P4" s="102"/>
      <c r="Q4" s="102"/>
      <c r="R4" s="101" t="s">
        <v>68</v>
      </c>
      <c r="S4" s="102"/>
      <c r="T4" s="111"/>
      <c r="U4" s="3"/>
      <c r="V4" s="109" t="s">
        <v>63</v>
      </c>
      <c r="W4" s="109" t="s">
        <v>69</v>
      </c>
      <c r="X4" s="109" t="s">
        <v>65</v>
      </c>
      <c r="Y4" s="109" t="s">
        <v>66</v>
      </c>
      <c r="Z4" s="109" t="s">
        <v>67</v>
      </c>
      <c r="AA4" s="109" t="s">
        <v>68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J40:K40"/>
    <mergeCell ref="L40:M40"/>
    <mergeCell ref="P40:Q40"/>
    <mergeCell ref="R40:T40"/>
    <mergeCell ref="J41:K41"/>
    <mergeCell ref="L41:M41"/>
    <mergeCell ref="P41:Q41"/>
    <mergeCell ref="R41:T41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Administrator</cp:lastModifiedBy>
  <cp:lastPrinted>2015-06-07T02:09:49Z</cp:lastPrinted>
  <dcterms:created xsi:type="dcterms:W3CDTF">2006-06-26T13:02:04Z</dcterms:created>
  <dcterms:modified xsi:type="dcterms:W3CDTF">2021-08-20T00:14:50Z</dcterms:modified>
  <cp:category/>
  <cp:version/>
  <cp:contentType/>
  <cp:contentStatus/>
</cp:coreProperties>
</file>