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D:\kakeru-k\Desktop\"/>
    </mc:Choice>
  </mc:AlternateContent>
  <xr:revisionPtr revIDLastSave="0" documentId="13_ncr:1_{89CF3F66-EE34-4947-BC79-DB235C586C22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Sheet1" sheetId="1" r:id="rId1"/>
  </sheets>
  <definedNames>
    <definedName name="_xlnm.Print_Area" localSheetId="0">Sheet1!$A$1:$I$84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  <c r="H49" i="1" l="1"/>
  <c r="G18" i="1" s="1"/>
  <c r="H57" i="1"/>
  <c r="H61" i="1"/>
  <c r="H65" i="1"/>
  <c r="H69" i="1"/>
  <c r="H73" i="1"/>
  <c r="H77" i="1"/>
  <c r="H81" i="1"/>
  <c r="H53" i="1"/>
  <c r="E1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masakuni-o</author>
    <author>大石将城</author>
  </authors>
  <commentList>
    <comment ref="A2" authorId="0" shapeId="0" xr:uid="{00000000-0006-0000-0000-000001000000}">
      <text>
        <r>
          <rPr>
            <b/>
            <sz val="20"/>
            <color indexed="81"/>
            <rFont val="ＭＳ Ｐゴシック"/>
            <family val="3"/>
            <charset val="128"/>
          </rPr>
          <t>２ページ目の「請求明細書」から入力してください。</t>
        </r>
      </text>
    </comment>
    <comment ref="K3" authorId="1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請求時（調査時）の消費税率を入力</t>
        </r>
      </text>
    </comment>
    <comment ref="E17" authorId="1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【入力不要】
請求書明細を入力すると自動表示されます。</t>
        </r>
      </text>
    </comment>
    <comment ref="G18" authorId="1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【入力不要】
請求書明細を入力すると自動表示されます。
</t>
        </r>
      </text>
    </comment>
    <comment ref="G49" authorId="1" shapeId="0" xr:uid="{00000000-0006-0000-0000-000005000000}">
      <text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0"/>
            <color indexed="81"/>
            <rFont val="MS P ゴシック"/>
            <family val="3"/>
            <charset val="128"/>
          </rPr>
          <t>リストより選択</t>
        </r>
      </text>
    </comment>
  </commentList>
</comments>
</file>

<file path=xl/sharedStrings.xml><?xml version="1.0" encoding="utf-8"?>
<sst xmlns="http://schemas.openxmlformats.org/spreadsheetml/2006/main" count="79" uniqueCount="30">
  <si>
    <t>介護保険認定調査委託料請求書</t>
    <rPh sb="0" eb="2">
      <t>カイゴ</t>
    </rPh>
    <rPh sb="2" eb="4">
      <t>ホケン</t>
    </rPh>
    <rPh sb="4" eb="6">
      <t>ニンテイ</t>
    </rPh>
    <rPh sb="6" eb="8">
      <t>チョウサ</t>
    </rPh>
    <rPh sb="8" eb="10">
      <t>イタク</t>
    </rPh>
    <rPh sb="10" eb="11">
      <t>リョウ</t>
    </rPh>
    <rPh sb="11" eb="14">
      <t>セイキュウショ</t>
    </rPh>
    <phoneticPr fontId="2"/>
  </si>
  <si>
    <t>富士河口湖町長　様</t>
    <rPh sb="0" eb="6">
      <t>フ</t>
    </rPh>
    <rPh sb="6" eb="7">
      <t>チョウ</t>
    </rPh>
    <rPh sb="8" eb="9">
      <t>サマ</t>
    </rPh>
    <phoneticPr fontId="2"/>
  </si>
  <si>
    <t>事業所名</t>
    <rPh sb="0" eb="3">
      <t>ジギョウショ</t>
    </rPh>
    <rPh sb="3" eb="4">
      <t>メイ</t>
    </rPh>
    <phoneticPr fontId="2"/>
  </si>
  <si>
    <t>住　　所</t>
    <rPh sb="0" eb="1">
      <t>ジュウ</t>
    </rPh>
    <rPh sb="3" eb="4">
      <t>ショ</t>
    </rPh>
    <phoneticPr fontId="2"/>
  </si>
  <si>
    <t>円</t>
    <rPh sb="0" eb="1">
      <t>エン</t>
    </rPh>
    <phoneticPr fontId="2"/>
  </si>
  <si>
    <t>円）</t>
    <rPh sb="0" eb="1">
      <t>エン</t>
    </rPh>
    <phoneticPr fontId="2"/>
  </si>
  <si>
    <t>　　　　　　（内消費税　　　　　　　　</t>
    <rPh sb="7" eb="8">
      <t>ウチ</t>
    </rPh>
    <rPh sb="8" eb="11">
      <t>ショウヒゼイ</t>
    </rPh>
    <phoneticPr fontId="2"/>
  </si>
  <si>
    <t>支店</t>
    <rPh sb="0" eb="2">
      <t>シテン</t>
    </rPh>
    <phoneticPr fontId="2"/>
  </si>
  <si>
    <t>普通　・　当座</t>
    <rPh sb="0" eb="2">
      <t>フツウ</t>
    </rPh>
    <rPh sb="5" eb="7">
      <t>トウザ</t>
    </rPh>
    <phoneticPr fontId="2"/>
  </si>
  <si>
    <t>預金種別</t>
    <rPh sb="0" eb="2">
      <t>ヨキン</t>
    </rPh>
    <rPh sb="2" eb="4">
      <t>シュベツ</t>
    </rPh>
    <phoneticPr fontId="2"/>
  </si>
  <si>
    <t>　　　介護保険認定調査委託料について下記のとおり請求します。</t>
    <phoneticPr fontId="2"/>
  </si>
  <si>
    <t>【振込先口座】</t>
    <rPh sb="1" eb="3">
      <t>フリコミ</t>
    </rPh>
    <rPh sb="3" eb="4">
      <t>サキ</t>
    </rPh>
    <rPh sb="4" eb="6">
      <t>コウザ</t>
    </rPh>
    <phoneticPr fontId="2"/>
  </si>
  <si>
    <t>介護保険認定調査委託料　請求明細書</t>
    <rPh sb="0" eb="2">
      <t>カイゴ</t>
    </rPh>
    <rPh sb="2" eb="4">
      <t>ホケン</t>
    </rPh>
    <rPh sb="4" eb="6">
      <t>ニンテイ</t>
    </rPh>
    <rPh sb="6" eb="8">
      <t>チョウサ</t>
    </rPh>
    <rPh sb="8" eb="10">
      <t>イタク</t>
    </rPh>
    <rPh sb="10" eb="11">
      <t>リョウ</t>
    </rPh>
    <rPh sb="12" eb="14">
      <t>セイキュウ</t>
    </rPh>
    <rPh sb="14" eb="16">
      <t>メイサイ</t>
    </rPh>
    <rPh sb="16" eb="17">
      <t>ショ</t>
    </rPh>
    <phoneticPr fontId="2"/>
  </si>
  <si>
    <t>調査年月日</t>
    <rPh sb="0" eb="2">
      <t>チョウサ</t>
    </rPh>
    <rPh sb="2" eb="5">
      <t>ネンガッピ</t>
    </rPh>
    <phoneticPr fontId="2"/>
  </si>
  <si>
    <t>被保険者番号</t>
    <rPh sb="0" eb="4">
      <t>ヒホケンシャ</t>
    </rPh>
    <rPh sb="4" eb="6">
      <t>バンゴウ</t>
    </rPh>
    <phoneticPr fontId="2"/>
  </si>
  <si>
    <t>被保険者氏名</t>
    <rPh sb="0" eb="4">
      <t>ヒホケンシャ</t>
    </rPh>
    <rPh sb="4" eb="6">
      <t>シメイ</t>
    </rPh>
    <phoneticPr fontId="2"/>
  </si>
  <si>
    <t>被保険者生年月日</t>
    <rPh sb="0" eb="4">
      <t>ヒホケンシャ</t>
    </rPh>
    <rPh sb="4" eb="6">
      <t>セイネン</t>
    </rPh>
    <rPh sb="6" eb="8">
      <t>ガッピ</t>
    </rPh>
    <phoneticPr fontId="2"/>
  </si>
  <si>
    <t>種別</t>
    <rPh sb="0" eb="2">
      <t>シュベツ</t>
    </rPh>
    <phoneticPr fontId="2"/>
  </si>
  <si>
    <t>委託料</t>
    <rPh sb="0" eb="2">
      <t>イタク</t>
    </rPh>
    <rPh sb="2" eb="3">
      <t>リョウ</t>
    </rPh>
    <phoneticPr fontId="2"/>
  </si>
  <si>
    <t>消費税率</t>
    <rPh sb="0" eb="3">
      <t>ショウヒゼイ</t>
    </rPh>
    <rPh sb="3" eb="4">
      <t>リツ</t>
    </rPh>
    <phoneticPr fontId="2"/>
  </si>
  <si>
    <t>委託料</t>
    <rPh sb="0" eb="2">
      <t>イタク</t>
    </rPh>
    <rPh sb="2" eb="3">
      <t>リョウ</t>
    </rPh>
    <phoneticPr fontId="2"/>
  </si>
  <si>
    <t>種　別</t>
    <rPh sb="0" eb="1">
      <t>タネ</t>
    </rPh>
    <rPh sb="2" eb="3">
      <t>ベツ</t>
    </rPh>
    <phoneticPr fontId="2"/>
  </si>
  <si>
    <t>在宅</t>
    <rPh sb="0" eb="2">
      <t>ザイタク</t>
    </rPh>
    <phoneticPr fontId="2"/>
  </si>
  <si>
    <t>施設</t>
    <rPh sb="0" eb="2">
      <t>シセツ</t>
    </rPh>
    <phoneticPr fontId="2"/>
  </si>
  <si>
    <t>支　店　名</t>
    <rPh sb="0" eb="1">
      <t>ササ</t>
    </rPh>
    <rPh sb="2" eb="3">
      <t>テン</t>
    </rPh>
    <rPh sb="4" eb="5">
      <t>メイ</t>
    </rPh>
    <phoneticPr fontId="2"/>
  </si>
  <si>
    <t>口　座　番　号</t>
    <rPh sb="0" eb="1">
      <t>クチ</t>
    </rPh>
    <rPh sb="2" eb="3">
      <t>ザ</t>
    </rPh>
    <rPh sb="4" eb="5">
      <t>バン</t>
    </rPh>
    <rPh sb="6" eb="7">
      <t>ゴウ</t>
    </rPh>
    <phoneticPr fontId="2"/>
  </si>
  <si>
    <t>金　融　機　関　名</t>
    <rPh sb="0" eb="1">
      <t>キン</t>
    </rPh>
    <rPh sb="2" eb="3">
      <t>ユウ</t>
    </rPh>
    <rPh sb="4" eb="5">
      <t>キ</t>
    </rPh>
    <rPh sb="6" eb="7">
      <t>セキ</t>
    </rPh>
    <rPh sb="8" eb="9">
      <t>メイ</t>
    </rPh>
    <phoneticPr fontId="2"/>
  </si>
  <si>
    <t>口 座 名 義 人（カタカナ）</t>
    <rPh sb="0" eb="1">
      <t>クチ</t>
    </rPh>
    <rPh sb="2" eb="3">
      <t>ザ</t>
    </rPh>
    <rPh sb="4" eb="5">
      <t>メイ</t>
    </rPh>
    <rPh sb="6" eb="7">
      <t>ギ</t>
    </rPh>
    <rPh sb="8" eb="9">
      <t>ジン</t>
    </rPh>
    <phoneticPr fontId="2"/>
  </si>
  <si>
    <t>請求金額</t>
    <rPh sb="0" eb="2">
      <t>セイキュウ</t>
    </rPh>
    <rPh sb="2" eb="3">
      <t>キン</t>
    </rPh>
    <rPh sb="3" eb="4">
      <t>ガク</t>
    </rPh>
    <phoneticPr fontId="2"/>
  </si>
  <si>
    <t>印</t>
    <rPh sb="0" eb="1">
      <t>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</si>
</sst>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,##0_ ;[Red]\-#,##0\ "/>
  </numFmts>
  <fonts count="15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4"/>
      <color theme="1"/>
      <name val="ＭＳ Ｐゴシック"/>
      <family val="2"/>
      <charset val="128"/>
    </font>
    <font>
      <b/>
      <sz val="9"/>
      <color indexed="81"/>
      <name val="MS P ゴシック"/>
      <family val="3"/>
      <charset val="128"/>
    </font>
    <font>
      <b/>
      <sz val="10"/>
      <color indexed="81"/>
      <name val="MS P 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20"/>
      <color indexed="81"/>
      <name val="ＭＳ Ｐゴシック"/>
      <family val="3"/>
      <charset val="128"/>
    </font>
    <font>
      <sz val="18"/>
      <color theme="1"/>
      <name val="ＭＳ Ｐゴシック"/>
      <family val="2"/>
      <charset val="128"/>
    </font>
    <font>
      <sz val="18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0" fillId="0" borderId="0" xfId="0" applyBorder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 applyAlignment="1">
      <alignment horizontal="right" vertical="center"/>
    </xf>
    <xf numFmtId="0" fontId="4" fillId="0" borderId="1" xfId="0" applyFont="1" applyBorder="1">
      <alignment vertical="center"/>
    </xf>
    <xf numFmtId="0" fontId="4" fillId="0" borderId="0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5" fillId="0" borderId="2" xfId="0" applyFont="1" applyBorder="1">
      <alignment vertical="center"/>
    </xf>
    <xf numFmtId="0" fontId="0" fillId="0" borderId="0" xfId="0" applyAlignment="1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2" borderId="19" xfId="0" applyFont="1" applyFill="1" applyBorder="1">
      <alignment vertical="center"/>
    </xf>
    <xf numFmtId="0" fontId="7" fillId="2" borderId="1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177" fontId="0" fillId="0" borderId="0" xfId="0" applyNumberFormat="1">
      <alignment vertical="center"/>
    </xf>
    <xf numFmtId="0" fontId="5" fillId="2" borderId="12" xfId="0" applyFont="1" applyFill="1" applyBorder="1" applyAlignment="1">
      <alignment horizontal="center" vertical="center"/>
    </xf>
    <xf numFmtId="38" fontId="11" fillId="2" borderId="14" xfId="1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38" fontId="11" fillId="2" borderId="17" xfId="1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38" fontId="8" fillId="3" borderId="0" xfId="1" applyFont="1" applyFill="1" applyAlignment="1">
      <alignment horizontal="right" vertical="center"/>
    </xf>
    <xf numFmtId="0" fontId="3" fillId="0" borderId="0" xfId="0" applyFont="1" applyAlignment="1">
      <alignment horizontal="center" vertical="center"/>
    </xf>
    <xf numFmtId="176" fontId="3" fillId="3" borderId="0" xfId="0" applyNumberFormat="1" applyFont="1" applyFill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38" fontId="11" fillId="3" borderId="2" xfId="1" applyFon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176" fontId="0" fillId="3" borderId="3" xfId="0" applyNumberFormat="1" applyFill="1" applyBorder="1" applyAlignment="1">
      <alignment horizontal="center" vertical="center"/>
    </xf>
    <xf numFmtId="177" fontId="0" fillId="3" borderId="3" xfId="1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numFmt numFmtId="178" formatCode="ggg&quot;元年&quot;m&quot;月&quot;d&quot;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180975</xdr:colOff>
      <xdr:row>21</xdr:row>
      <xdr:rowOff>28575</xdr:rowOff>
    </xdr:from>
    <xdr:to>
      <xdr:col>7</xdr:col>
      <xdr:colOff>647700</xdr:colOff>
      <xdr:row>22</xdr:row>
      <xdr:rowOff>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981575" y="4781550"/>
          <a:ext cx="466725" cy="361950"/>
        </a:xfrm>
        <a:prstGeom prst="ellipse">
          <a:avLst/>
        </a:prstGeom>
        <a:noFill/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1"/>
  <sheetViews>
    <sheetView tabSelected="1" view="pageBreakPreview" zoomScaleNormal="100" zoomScaleSheetLayoutView="100" workbookViewId="0">
      <selection activeCell="F2" sqref="F2"/>
    </sheetView>
  </sheetViews>
  <sheetFormatPr defaultRowHeight="13.5"/>
  <cols>
    <col min="11" max="11" width="9.875" customWidth="1"/>
  </cols>
  <sheetData>
    <row r="1" spans="1:14" ht="14.25" thickBot="1"/>
    <row r="2" spans="1:14" s="2" customFormat="1" ht="24" customHeight="1" thickBot="1">
      <c r="G2" s="29">
        <f ca="1">TODAY()</f>
        <v>45408</v>
      </c>
      <c r="H2" s="29"/>
      <c r="I2" s="29"/>
      <c r="K2" s="14" t="s">
        <v>19</v>
      </c>
      <c r="M2" s="16" t="s">
        <v>21</v>
      </c>
      <c r="N2" s="17" t="s">
        <v>20</v>
      </c>
    </row>
    <row r="3" spans="1:14" s="2" customFormat="1" ht="24.95" customHeight="1" thickBot="1">
      <c r="G3" s="3"/>
      <c r="H3" s="3"/>
      <c r="I3" s="3"/>
      <c r="K3" s="15">
        <v>0.1</v>
      </c>
      <c r="M3" s="21" t="s">
        <v>22</v>
      </c>
      <c r="N3" s="22">
        <v>3500</v>
      </c>
    </row>
    <row r="4" spans="1:14" s="2" customFormat="1" ht="24.95" customHeight="1" thickBot="1">
      <c r="A4" s="2" t="s">
        <v>1</v>
      </c>
      <c r="K4" s="28"/>
      <c r="L4" s="28"/>
      <c r="M4" s="23" t="s">
        <v>23</v>
      </c>
      <c r="N4" s="24">
        <v>2500</v>
      </c>
    </row>
    <row r="5" spans="1:14" s="2" customFormat="1" ht="14.25">
      <c r="K5" s="28"/>
      <c r="L5" s="28"/>
      <c r="M5" s="13"/>
      <c r="N5" s="13"/>
    </row>
    <row r="6" spans="1:14" s="2" customFormat="1" ht="21.95" customHeight="1">
      <c r="D6" s="4" t="s">
        <v>3</v>
      </c>
      <c r="E6" s="49"/>
      <c r="F6" s="49"/>
      <c r="G6" s="49"/>
      <c r="H6" s="49"/>
    </row>
    <row r="7" spans="1:14" s="2" customFormat="1" ht="14.25">
      <c r="F7" s="5"/>
      <c r="G7" s="5"/>
      <c r="H7" s="5"/>
      <c r="I7" s="5"/>
    </row>
    <row r="8" spans="1:14" s="2" customFormat="1" ht="21.95" customHeight="1">
      <c r="D8" s="4" t="s">
        <v>2</v>
      </c>
      <c r="E8" s="49"/>
      <c r="F8" s="49"/>
      <c r="G8" s="49"/>
      <c r="H8" s="49"/>
      <c r="I8" s="2" t="s">
        <v>29</v>
      </c>
    </row>
    <row r="9" spans="1:14">
      <c r="E9" s="1"/>
      <c r="F9" s="1"/>
      <c r="G9" s="1"/>
      <c r="H9" s="1"/>
      <c r="I9" s="1"/>
    </row>
    <row r="10" spans="1:14" ht="33" customHeight="1"/>
    <row r="11" spans="1:14">
      <c r="A11" s="30" t="s">
        <v>0</v>
      </c>
      <c r="B11" s="31"/>
      <c r="C11" s="31"/>
      <c r="D11" s="31"/>
      <c r="E11" s="31"/>
      <c r="F11" s="31"/>
      <c r="G11" s="31"/>
      <c r="H11" s="31"/>
      <c r="I11" s="31"/>
    </row>
    <row r="12" spans="1:14">
      <c r="A12" s="31"/>
      <c r="B12" s="31"/>
      <c r="C12" s="31"/>
      <c r="D12" s="31"/>
      <c r="E12" s="31"/>
      <c r="F12" s="31"/>
      <c r="G12" s="31"/>
      <c r="H12" s="31"/>
      <c r="I12" s="31"/>
    </row>
    <row r="13" spans="1:14" ht="36.75" customHeight="1"/>
    <row r="14" spans="1:14">
      <c r="A14" t="s">
        <v>10</v>
      </c>
    </row>
    <row r="15" spans="1:14" ht="24" customHeight="1"/>
    <row r="16" spans="1:14" ht="20.100000000000001" customHeight="1"/>
    <row r="17" spans="2:9" ht="20.100000000000001" customHeight="1" thickBot="1">
      <c r="C17" s="8" t="s">
        <v>28</v>
      </c>
      <c r="D17" s="7"/>
      <c r="E17" s="32">
        <f>(H49+H53+H57+H61+H65+H69+H73+H77+H81)+G18</f>
        <v>3850</v>
      </c>
      <c r="F17" s="32"/>
      <c r="G17" s="6" t="s">
        <v>4</v>
      </c>
    </row>
    <row r="18" spans="2:9" ht="21" customHeight="1">
      <c r="E18" t="s">
        <v>6</v>
      </c>
      <c r="G18" s="27">
        <f>(H49+H53+H57+H61+H65+H69+H73+H77+H81)*K3</f>
        <v>350</v>
      </c>
      <c r="H18" t="s">
        <v>5</v>
      </c>
    </row>
    <row r="19" spans="2:9" ht="39" customHeight="1"/>
    <row r="20" spans="2:9" s="2" customFormat="1" ht="21.95" customHeight="1" thickBot="1">
      <c r="B20" s="10" t="s">
        <v>11</v>
      </c>
    </row>
    <row r="21" spans="2:9" s="11" customFormat="1" ht="18.75" customHeight="1">
      <c r="B21" s="42" t="s">
        <v>26</v>
      </c>
      <c r="C21" s="43"/>
      <c r="D21" s="43"/>
      <c r="E21" s="43" t="s">
        <v>24</v>
      </c>
      <c r="F21" s="43"/>
      <c r="G21" s="43"/>
      <c r="H21" s="35" t="s">
        <v>9</v>
      </c>
      <c r="I21" s="36"/>
    </row>
    <row r="22" spans="2:9" ht="30.75" customHeight="1">
      <c r="B22" s="44"/>
      <c r="C22" s="45"/>
      <c r="D22" s="45"/>
      <c r="E22" s="46"/>
      <c r="F22" s="47"/>
      <c r="G22" s="26" t="s">
        <v>7</v>
      </c>
      <c r="H22" s="37" t="s">
        <v>8</v>
      </c>
      <c r="I22" s="38"/>
    </row>
    <row r="23" spans="2:9" s="11" customFormat="1" ht="18.75" customHeight="1">
      <c r="B23" s="48" t="s">
        <v>25</v>
      </c>
      <c r="C23" s="39"/>
      <c r="D23" s="39"/>
      <c r="E23" s="39" t="s">
        <v>27</v>
      </c>
      <c r="F23" s="39"/>
      <c r="G23" s="39"/>
      <c r="H23" s="39"/>
      <c r="I23" s="40"/>
    </row>
    <row r="24" spans="2:9" ht="30.75" customHeight="1" thickBot="1">
      <c r="B24" s="33"/>
      <c r="C24" s="34"/>
      <c r="D24" s="34"/>
      <c r="E24" s="34"/>
      <c r="F24" s="34"/>
      <c r="G24" s="34"/>
      <c r="H24" s="34"/>
      <c r="I24" s="41"/>
    </row>
    <row r="25" spans="2:9" ht="21.95" customHeight="1"/>
    <row r="45" spans="1:9" ht="20.100000000000001" customHeight="1">
      <c r="A45" s="52" t="s">
        <v>12</v>
      </c>
      <c r="B45" s="52"/>
      <c r="C45" s="52"/>
      <c r="D45" s="52"/>
      <c r="E45" s="52"/>
      <c r="F45" s="52"/>
      <c r="G45" s="52"/>
      <c r="H45" s="52"/>
      <c r="I45" s="52"/>
    </row>
    <row r="46" spans="1:9" ht="24.75" customHeight="1">
      <c r="A46" s="18"/>
      <c r="B46" s="18"/>
      <c r="C46" s="18"/>
      <c r="D46" s="18"/>
      <c r="E46" s="18"/>
      <c r="F46" s="18"/>
      <c r="G46" s="18"/>
      <c r="H46" s="18"/>
      <c r="I46" s="18"/>
    </row>
    <row r="47" spans="1:9" ht="20.100000000000001" customHeight="1">
      <c r="A47" s="53" t="s">
        <v>13</v>
      </c>
      <c r="B47" s="53"/>
      <c r="C47" s="50"/>
      <c r="D47" s="50"/>
      <c r="E47" s="9"/>
      <c r="F47" s="9"/>
      <c r="G47" s="9"/>
      <c r="H47" s="9"/>
      <c r="I47" s="9"/>
    </row>
    <row r="48" spans="1:9" ht="20.100000000000001" customHeight="1">
      <c r="A48" s="53" t="s">
        <v>14</v>
      </c>
      <c r="B48" s="53"/>
      <c r="C48" s="53" t="s">
        <v>15</v>
      </c>
      <c r="D48" s="53"/>
      <c r="E48" s="53" t="s">
        <v>16</v>
      </c>
      <c r="F48" s="53"/>
      <c r="G48" s="12" t="s">
        <v>17</v>
      </c>
      <c r="H48" s="53" t="s">
        <v>18</v>
      </c>
      <c r="I48" s="53"/>
    </row>
    <row r="49" spans="1:11" ht="20.100000000000001" customHeight="1">
      <c r="A49" s="45"/>
      <c r="B49" s="45"/>
      <c r="C49" s="45"/>
      <c r="D49" s="45"/>
      <c r="E49" s="50"/>
      <c r="F49" s="50"/>
      <c r="G49" s="25" t="s">
        <v>22</v>
      </c>
      <c r="H49" s="51">
        <f>IF(G49="",0,VLOOKUP(G49,$M$2:$N$4,2,FALSE))</f>
        <v>3500</v>
      </c>
      <c r="I49" s="51"/>
      <c r="K49" s="20"/>
    </row>
    <row r="50" spans="1:11" ht="20.100000000000001" customHeight="1">
      <c r="K50" s="20"/>
    </row>
    <row r="51" spans="1:11" ht="20.100000000000001" customHeight="1">
      <c r="A51" s="53" t="s">
        <v>13</v>
      </c>
      <c r="B51" s="53"/>
      <c r="C51" s="50"/>
      <c r="D51" s="50"/>
      <c r="E51" s="9"/>
      <c r="F51" s="9"/>
      <c r="G51" s="9"/>
      <c r="H51" s="9"/>
      <c r="I51" s="9"/>
    </row>
    <row r="52" spans="1:11" ht="20.100000000000001" customHeight="1">
      <c r="A52" s="53" t="s">
        <v>14</v>
      </c>
      <c r="B52" s="53"/>
      <c r="C52" s="53" t="s">
        <v>15</v>
      </c>
      <c r="D52" s="53"/>
      <c r="E52" s="53" t="s">
        <v>16</v>
      </c>
      <c r="F52" s="53"/>
      <c r="G52" s="19" t="s">
        <v>17</v>
      </c>
      <c r="H52" s="53" t="s">
        <v>18</v>
      </c>
      <c r="I52" s="53"/>
    </row>
    <row r="53" spans="1:11" ht="20.100000000000001" customHeight="1">
      <c r="A53" s="45"/>
      <c r="B53" s="45"/>
      <c r="C53" s="45"/>
      <c r="D53" s="45"/>
      <c r="E53" s="50"/>
      <c r="F53" s="50"/>
      <c r="G53" s="25"/>
      <c r="H53" s="51">
        <f>IF(G53="",0,VLOOKUP(G53,$M$2:$N$5,2,FALSE))</f>
        <v>0</v>
      </c>
      <c r="I53" s="51"/>
      <c r="K53" s="20"/>
    </row>
    <row r="54" spans="1:11" ht="20.100000000000001" customHeight="1">
      <c r="K54" s="20"/>
    </row>
    <row r="55" spans="1:11" ht="20.100000000000001" customHeight="1">
      <c r="A55" s="53" t="s">
        <v>13</v>
      </c>
      <c r="B55" s="53"/>
      <c r="C55" s="50"/>
      <c r="D55" s="50"/>
      <c r="E55" s="9"/>
      <c r="F55" s="9"/>
      <c r="G55" s="9"/>
      <c r="H55" s="9"/>
      <c r="I55" s="9"/>
    </row>
    <row r="56" spans="1:11" ht="20.100000000000001" customHeight="1">
      <c r="A56" s="53" t="s">
        <v>14</v>
      </c>
      <c r="B56" s="53"/>
      <c r="C56" s="53" t="s">
        <v>15</v>
      </c>
      <c r="D56" s="53"/>
      <c r="E56" s="53" t="s">
        <v>16</v>
      </c>
      <c r="F56" s="53"/>
      <c r="G56" s="19" t="s">
        <v>17</v>
      </c>
      <c r="H56" s="53" t="s">
        <v>18</v>
      </c>
      <c r="I56" s="53"/>
    </row>
    <row r="57" spans="1:11" ht="20.100000000000001" customHeight="1">
      <c r="A57" s="45"/>
      <c r="B57" s="45"/>
      <c r="C57" s="45"/>
      <c r="D57" s="45"/>
      <c r="E57" s="50"/>
      <c r="F57" s="50"/>
      <c r="G57" s="25"/>
      <c r="H57" s="51">
        <f t="shared" ref="H57" si="0">IF(G57="",0,VLOOKUP(G57,$M$2:$N$5,2,FALSE))</f>
        <v>0</v>
      </c>
      <c r="I57" s="51"/>
      <c r="K57" s="20"/>
    </row>
    <row r="58" spans="1:11" ht="20.100000000000001" customHeight="1">
      <c r="K58" s="20"/>
    </row>
    <row r="59" spans="1:11" ht="20.100000000000001" customHeight="1">
      <c r="A59" s="53" t="s">
        <v>13</v>
      </c>
      <c r="B59" s="53"/>
      <c r="C59" s="50"/>
      <c r="D59" s="50"/>
      <c r="E59" s="9"/>
      <c r="F59" s="9"/>
      <c r="G59" s="9"/>
      <c r="H59" s="9"/>
      <c r="I59" s="9"/>
    </row>
    <row r="60" spans="1:11" ht="20.100000000000001" customHeight="1">
      <c r="A60" s="53" t="s">
        <v>14</v>
      </c>
      <c r="B60" s="53"/>
      <c r="C60" s="53" t="s">
        <v>15</v>
      </c>
      <c r="D60" s="53"/>
      <c r="E60" s="53" t="s">
        <v>16</v>
      </c>
      <c r="F60" s="53"/>
      <c r="G60" s="19" t="s">
        <v>17</v>
      </c>
      <c r="H60" s="53" t="s">
        <v>18</v>
      </c>
      <c r="I60" s="53"/>
    </row>
    <row r="61" spans="1:11" ht="20.100000000000001" customHeight="1">
      <c r="A61" s="45"/>
      <c r="B61" s="45"/>
      <c r="C61" s="45"/>
      <c r="D61" s="45"/>
      <c r="E61" s="50"/>
      <c r="F61" s="50"/>
      <c r="G61" s="25"/>
      <c r="H61" s="51">
        <f t="shared" ref="H61" si="1">IF(G61="",0,VLOOKUP(G61,$M$2:$N$5,2,FALSE))</f>
        <v>0</v>
      </c>
      <c r="I61" s="51"/>
      <c r="K61" s="20"/>
    </row>
    <row r="62" spans="1:11" ht="20.100000000000001" customHeight="1">
      <c r="K62" s="20"/>
    </row>
    <row r="63" spans="1:11" ht="20.100000000000001" customHeight="1">
      <c r="A63" s="53" t="s">
        <v>13</v>
      </c>
      <c r="B63" s="53"/>
      <c r="C63" s="50"/>
      <c r="D63" s="50"/>
      <c r="E63" s="9"/>
      <c r="F63" s="9"/>
      <c r="G63" s="9"/>
      <c r="H63" s="9"/>
      <c r="I63" s="9"/>
    </row>
    <row r="64" spans="1:11" ht="20.100000000000001" customHeight="1">
      <c r="A64" s="53" t="s">
        <v>14</v>
      </c>
      <c r="B64" s="53"/>
      <c r="C64" s="53" t="s">
        <v>15</v>
      </c>
      <c r="D64" s="53"/>
      <c r="E64" s="53" t="s">
        <v>16</v>
      </c>
      <c r="F64" s="53"/>
      <c r="G64" s="19" t="s">
        <v>17</v>
      </c>
      <c r="H64" s="53" t="s">
        <v>18</v>
      </c>
      <c r="I64" s="53"/>
    </row>
    <row r="65" spans="1:11" ht="20.100000000000001" customHeight="1">
      <c r="A65" s="45"/>
      <c r="B65" s="45"/>
      <c r="C65" s="45"/>
      <c r="D65" s="45"/>
      <c r="E65" s="50"/>
      <c r="F65" s="50"/>
      <c r="G65" s="25"/>
      <c r="H65" s="51">
        <f t="shared" ref="H65" si="2">IF(G65="",0,VLOOKUP(G65,$M$2:$N$5,2,FALSE))</f>
        <v>0</v>
      </c>
      <c r="I65" s="51"/>
      <c r="K65" s="20"/>
    </row>
    <row r="66" spans="1:11" ht="20.100000000000001" customHeight="1">
      <c r="K66" s="20"/>
    </row>
    <row r="67" spans="1:11" ht="20.100000000000001" customHeight="1">
      <c r="A67" s="53" t="s">
        <v>13</v>
      </c>
      <c r="B67" s="53"/>
      <c r="C67" s="50"/>
      <c r="D67" s="50"/>
      <c r="E67" s="9"/>
      <c r="F67" s="9"/>
      <c r="G67" s="9"/>
      <c r="H67" s="9"/>
      <c r="I67" s="9"/>
    </row>
    <row r="68" spans="1:11" ht="20.100000000000001" customHeight="1">
      <c r="A68" s="53" t="s">
        <v>14</v>
      </c>
      <c r="B68" s="53"/>
      <c r="C68" s="53" t="s">
        <v>15</v>
      </c>
      <c r="D68" s="53"/>
      <c r="E68" s="53" t="s">
        <v>16</v>
      </c>
      <c r="F68" s="53"/>
      <c r="G68" s="19" t="s">
        <v>17</v>
      </c>
      <c r="H68" s="53" t="s">
        <v>18</v>
      </c>
      <c r="I68" s="53"/>
    </row>
    <row r="69" spans="1:11" ht="20.100000000000001" customHeight="1">
      <c r="A69" s="45"/>
      <c r="B69" s="45"/>
      <c r="C69" s="45"/>
      <c r="D69" s="45"/>
      <c r="E69" s="50"/>
      <c r="F69" s="50"/>
      <c r="G69" s="25"/>
      <c r="H69" s="51">
        <f t="shared" ref="H69" si="3">IF(G69="",0,VLOOKUP(G69,$M$2:$N$5,2,FALSE))</f>
        <v>0</v>
      </c>
      <c r="I69" s="51"/>
      <c r="K69" s="20"/>
    </row>
    <row r="70" spans="1:11" ht="20.100000000000001" customHeight="1">
      <c r="K70" s="20"/>
    </row>
    <row r="71" spans="1:11" ht="20.100000000000001" customHeight="1">
      <c r="A71" s="53" t="s">
        <v>13</v>
      </c>
      <c r="B71" s="53"/>
      <c r="C71" s="50"/>
      <c r="D71" s="50"/>
      <c r="E71" s="9"/>
      <c r="F71" s="9"/>
      <c r="G71" s="9"/>
      <c r="H71" s="9"/>
      <c r="I71" s="9"/>
    </row>
    <row r="72" spans="1:11" ht="20.100000000000001" customHeight="1">
      <c r="A72" s="53" t="s">
        <v>14</v>
      </c>
      <c r="B72" s="53"/>
      <c r="C72" s="53" t="s">
        <v>15</v>
      </c>
      <c r="D72" s="53"/>
      <c r="E72" s="53" t="s">
        <v>16</v>
      </c>
      <c r="F72" s="53"/>
      <c r="G72" s="19" t="s">
        <v>17</v>
      </c>
      <c r="H72" s="53" t="s">
        <v>18</v>
      </c>
      <c r="I72" s="53"/>
    </row>
    <row r="73" spans="1:11" ht="20.100000000000001" customHeight="1">
      <c r="A73" s="45"/>
      <c r="B73" s="45"/>
      <c r="C73" s="45"/>
      <c r="D73" s="45"/>
      <c r="E73" s="50"/>
      <c r="F73" s="50"/>
      <c r="G73" s="25"/>
      <c r="H73" s="51">
        <f t="shared" ref="H73" si="4">IF(G73="",0,VLOOKUP(G73,$M$2:$N$5,2,FALSE))</f>
        <v>0</v>
      </c>
      <c r="I73" s="51"/>
      <c r="K73" s="20"/>
    </row>
    <row r="74" spans="1:11" ht="20.100000000000001" customHeight="1">
      <c r="K74" s="20"/>
    </row>
    <row r="75" spans="1:11" ht="20.100000000000001" customHeight="1">
      <c r="A75" s="53" t="s">
        <v>13</v>
      </c>
      <c r="B75" s="53"/>
      <c r="C75" s="50"/>
      <c r="D75" s="50"/>
      <c r="E75" s="9"/>
      <c r="F75" s="9"/>
      <c r="G75" s="9"/>
      <c r="H75" s="9"/>
      <c r="I75" s="9"/>
    </row>
    <row r="76" spans="1:11" ht="20.100000000000001" customHeight="1">
      <c r="A76" s="53" t="s">
        <v>14</v>
      </c>
      <c r="B76" s="53"/>
      <c r="C76" s="53" t="s">
        <v>15</v>
      </c>
      <c r="D76" s="53"/>
      <c r="E76" s="53" t="s">
        <v>16</v>
      </c>
      <c r="F76" s="53"/>
      <c r="G76" s="19" t="s">
        <v>17</v>
      </c>
      <c r="H76" s="53" t="s">
        <v>18</v>
      </c>
      <c r="I76" s="53"/>
    </row>
    <row r="77" spans="1:11" ht="20.100000000000001" customHeight="1">
      <c r="A77" s="45"/>
      <c r="B77" s="45"/>
      <c r="C77" s="45"/>
      <c r="D77" s="45"/>
      <c r="E77" s="50"/>
      <c r="F77" s="50"/>
      <c r="G77" s="25"/>
      <c r="H77" s="51">
        <f t="shared" ref="H77" si="5">IF(G77="",0,VLOOKUP(G77,$M$2:$N$5,2,FALSE))</f>
        <v>0</v>
      </c>
      <c r="I77" s="51"/>
      <c r="K77" s="20"/>
    </row>
    <row r="78" spans="1:11" ht="20.100000000000001" customHeight="1">
      <c r="K78" s="20"/>
    </row>
    <row r="79" spans="1:11" ht="20.100000000000001" customHeight="1">
      <c r="A79" s="53" t="s">
        <v>13</v>
      </c>
      <c r="B79" s="53"/>
      <c r="C79" s="50"/>
      <c r="D79" s="50"/>
      <c r="E79" s="9"/>
      <c r="F79" s="9"/>
      <c r="G79" s="9"/>
      <c r="H79" s="9"/>
      <c r="I79" s="9"/>
    </row>
    <row r="80" spans="1:11" ht="20.100000000000001" customHeight="1">
      <c r="A80" s="53" t="s">
        <v>14</v>
      </c>
      <c r="B80" s="53"/>
      <c r="C80" s="53" t="s">
        <v>15</v>
      </c>
      <c r="D80" s="53"/>
      <c r="E80" s="53" t="s">
        <v>16</v>
      </c>
      <c r="F80" s="53"/>
      <c r="G80" s="19" t="s">
        <v>17</v>
      </c>
      <c r="H80" s="53" t="s">
        <v>18</v>
      </c>
      <c r="I80" s="53"/>
    </row>
    <row r="81" spans="1:11" ht="20.100000000000001" customHeight="1">
      <c r="A81" s="45"/>
      <c r="B81" s="45"/>
      <c r="C81" s="45"/>
      <c r="D81" s="45"/>
      <c r="E81" s="50"/>
      <c r="F81" s="50"/>
      <c r="G81" s="25"/>
      <c r="H81" s="51">
        <f t="shared" ref="H81" si="6">IF(G81="",0,VLOOKUP(G81,$M$2:$N$5,2,FALSE))</f>
        <v>0</v>
      </c>
      <c r="I81" s="51"/>
      <c r="K81" s="20"/>
    </row>
  </sheetData>
  <mergeCells count="108">
    <mergeCell ref="H80:I80"/>
    <mergeCell ref="A81:B81"/>
    <mergeCell ref="C81:D81"/>
    <mergeCell ref="E81:F81"/>
    <mergeCell ref="H81:I81"/>
    <mergeCell ref="A79:B79"/>
    <mergeCell ref="C79:D79"/>
    <mergeCell ref="A80:B80"/>
    <mergeCell ref="C80:D80"/>
    <mergeCell ref="E80:F80"/>
    <mergeCell ref="H76:I76"/>
    <mergeCell ref="A77:B77"/>
    <mergeCell ref="C77:D77"/>
    <mergeCell ref="E77:F77"/>
    <mergeCell ref="H77:I77"/>
    <mergeCell ref="A75:B75"/>
    <mergeCell ref="C75:D75"/>
    <mergeCell ref="A76:B76"/>
    <mergeCell ref="C76:D76"/>
    <mergeCell ref="E76:F76"/>
    <mergeCell ref="H72:I72"/>
    <mergeCell ref="A73:B73"/>
    <mergeCell ref="C73:D73"/>
    <mergeCell ref="E73:F73"/>
    <mergeCell ref="H73:I73"/>
    <mergeCell ref="A71:B71"/>
    <mergeCell ref="C71:D71"/>
    <mergeCell ref="A72:B72"/>
    <mergeCell ref="C72:D72"/>
    <mergeCell ref="E72:F72"/>
    <mergeCell ref="H68:I68"/>
    <mergeCell ref="A69:B69"/>
    <mergeCell ref="C69:D69"/>
    <mergeCell ref="E69:F69"/>
    <mergeCell ref="H69:I69"/>
    <mergeCell ref="A67:B67"/>
    <mergeCell ref="C67:D67"/>
    <mergeCell ref="A68:B68"/>
    <mergeCell ref="C68:D68"/>
    <mergeCell ref="E68:F68"/>
    <mergeCell ref="H64:I64"/>
    <mergeCell ref="A65:B65"/>
    <mergeCell ref="C65:D65"/>
    <mergeCell ref="E65:F65"/>
    <mergeCell ref="H65:I65"/>
    <mergeCell ref="A63:B63"/>
    <mergeCell ref="C63:D63"/>
    <mergeCell ref="A64:B64"/>
    <mergeCell ref="C64:D64"/>
    <mergeCell ref="E64:F64"/>
    <mergeCell ref="H60:I60"/>
    <mergeCell ref="A61:B61"/>
    <mergeCell ref="C61:D61"/>
    <mergeCell ref="E61:F61"/>
    <mergeCell ref="H61:I61"/>
    <mergeCell ref="A59:B59"/>
    <mergeCell ref="C59:D59"/>
    <mergeCell ref="A60:B60"/>
    <mergeCell ref="C60:D60"/>
    <mergeCell ref="E60:F60"/>
    <mergeCell ref="H56:I56"/>
    <mergeCell ref="A57:B57"/>
    <mergeCell ref="C57:D57"/>
    <mergeCell ref="E57:F57"/>
    <mergeCell ref="H57:I57"/>
    <mergeCell ref="A55:B55"/>
    <mergeCell ref="C55:D55"/>
    <mergeCell ref="A56:B56"/>
    <mergeCell ref="C56:D56"/>
    <mergeCell ref="E56:F56"/>
    <mergeCell ref="H52:I52"/>
    <mergeCell ref="A53:B53"/>
    <mergeCell ref="C53:D53"/>
    <mergeCell ref="E53:F53"/>
    <mergeCell ref="H53:I53"/>
    <mergeCell ref="A51:B51"/>
    <mergeCell ref="C51:D51"/>
    <mergeCell ref="A52:B52"/>
    <mergeCell ref="C52:D52"/>
    <mergeCell ref="E52:F52"/>
    <mergeCell ref="A49:B49"/>
    <mergeCell ref="C49:D49"/>
    <mergeCell ref="E49:F49"/>
    <mergeCell ref="H49:I49"/>
    <mergeCell ref="A45:I45"/>
    <mergeCell ref="A47:B47"/>
    <mergeCell ref="C47:D47"/>
    <mergeCell ref="A48:B48"/>
    <mergeCell ref="C48:D48"/>
    <mergeCell ref="E48:F48"/>
    <mergeCell ref="H48:I48"/>
    <mergeCell ref="K4:K5"/>
    <mergeCell ref="L4:L5"/>
    <mergeCell ref="G2:I2"/>
    <mergeCell ref="A11:I12"/>
    <mergeCell ref="E17:F17"/>
    <mergeCell ref="B24:D24"/>
    <mergeCell ref="H21:I21"/>
    <mergeCell ref="H22:I22"/>
    <mergeCell ref="E23:I23"/>
    <mergeCell ref="E24:I24"/>
    <mergeCell ref="B21:D21"/>
    <mergeCell ref="B22:D22"/>
    <mergeCell ref="E21:G21"/>
    <mergeCell ref="E22:F22"/>
    <mergeCell ref="B23:D23"/>
    <mergeCell ref="E6:H6"/>
    <mergeCell ref="E8:H8"/>
  </mergeCells>
  <phoneticPr fontId="2"/>
  <conditionalFormatting sqref="G2:I2">
    <cfRule type="cellIs" dxfId="0" priority="1" operator="between">
      <formula>43586</formula>
      <formula>43830</formula>
    </cfRule>
  </conditionalFormatting>
  <dataValidations count="1">
    <dataValidation type="list" allowBlank="1" showInputMessage="1" showErrorMessage="1" sqref="G49 G53 G57 G61 G65 G69 G73 G77 G81" xr:uid="{00000000-0002-0000-0000-000000000000}">
      <formula1>$M$3:$M$5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大石将城</dc:creator>
  <cp:lastModifiedBy>小林　駆</cp:lastModifiedBy>
  <cp:lastPrinted>2019-06-06T01:26:44Z</cp:lastPrinted>
  <dcterms:created xsi:type="dcterms:W3CDTF">2019-06-05T07:15:27Z</dcterms:created>
  <dcterms:modified xsi:type="dcterms:W3CDTF">2024-04-26T05:00:37Z</dcterms:modified>
</cp:coreProperties>
</file>